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u-znach-\Desktop\2021\Исполнение бюджета 2021\Исполнение за 1 квартал 2021\"/>
    </mc:Choice>
  </mc:AlternateContent>
  <bookViews>
    <workbookView xWindow="0" yWindow="0" windowWidth="28800" windowHeight="11535"/>
  </bookViews>
  <sheets>
    <sheet name="02613003500" sheetId="2" r:id="rId1"/>
  </sheets>
  <definedNames>
    <definedName name="_xlnm.Print_Titles" localSheetId="0">'02613003500'!$6:$7</definedName>
    <definedName name="_xlnm.Print_Area" localSheetId="0">'02613003500'!$A$1:$AG$137</definedName>
  </definedNames>
  <calcPr calcId="152511"/>
</workbook>
</file>

<file path=xl/calcChain.xml><?xml version="1.0" encoding="utf-8"?>
<calcChain xmlns="http://schemas.openxmlformats.org/spreadsheetml/2006/main">
  <c r="AF130" i="2" l="1"/>
  <c r="AG130" i="2"/>
  <c r="AF131" i="2"/>
  <c r="AG131" i="2"/>
  <c r="AF132" i="2"/>
  <c r="AG132" i="2"/>
  <c r="AF133" i="2"/>
  <c r="AG133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F134" i="2"/>
  <c r="AF114" i="2"/>
  <c r="AG114" i="2"/>
  <c r="AF115" i="2"/>
  <c r="AG115" i="2"/>
  <c r="AF116" i="2"/>
  <c r="AG116" i="2"/>
  <c r="AF117" i="2"/>
  <c r="AG117" i="2"/>
  <c r="AF118" i="2"/>
  <c r="AG118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F119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20" i="2"/>
  <c r="AG120" i="2"/>
  <c r="AF121" i="2"/>
  <c r="AG121" i="2"/>
  <c r="AF122" i="2"/>
  <c r="AG122" i="2"/>
  <c r="AF123" i="2"/>
  <c r="AG123" i="2"/>
  <c r="AF124" i="2"/>
  <c r="AG124" i="2"/>
  <c r="AF125" i="2"/>
  <c r="AG125" i="2"/>
  <c r="AF126" i="2"/>
  <c r="AG126" i="2"/>
  <c r="AF127" i="2"/>
  <c r="AG127" i="2"/>
  <c r="AF128" i="2"/>
  <c r="AG128" i="2"/>
  <c r="AF129" i="2"/>
  <c r="AG129" i="2"/>
  <c r="AF135" i="2"/>
  <c r="AG135" i="2"/>
  <c r="AG8" i="2"/>
  <c r="AF8" i="2"/>
  <c r="AF134" i="2" l="1"/>
  <c r="AF119" i="2"/>
  <c r="AG134" i="2"/>
  <c r="AG119" i="2"/>
</calcChain>
</file>

<file path=xl/sharedStrings.xml><?xml version="1.0" encoding="utf-8"?>
<sst xmlns="http://schemas.openxmlformats.org/spreadsheetml/2006/main" count="293" uniqueCount="265">
  <si>
    <t>Наименование показателя</t>
  </si>
  <si>
    <t/>
  </si>
  <si>
    <t>Уточненный лимит БО</t>
  </si>
  <si>
    <t xml:space="preserve">    Муниципальная программа «Повышение эффективности управления муниципальными финансами в городском округе «Александровск-Сахалинский район»</t>
  </si>
  <si>
    <t>0100000000</t>
  </si>
  <si>
    <t xml:space="preserve">        Развитие инициативного бюджетирования в городском округе "Александровск-Сахалинский район"</t>
  </si>
  <si>
    <t>0100300000</t>
  </si>
  <si>
    <t xml:space="preserve">        Обеспечение деятельности и выполнение функций финансового управления городского округа "Александровск-Сахалинский район"</t>
  </si>
  <si>
    <t>0100400000</t>
  </si>
  <si>
    <t xml:space="preserve">    Муниципальная программа «Стимулирование экономической активности в городском округе "Александровск-Сахалинский район"</t>
  </si>
  <si>
    <t>0200000000</t>
  </si>
  <si>
    <t xml:space="preserve">      Подпрограмма "Развитие малого и среднего предпринимательства в городском округе  «Александровск-Сахалинский район»</t>
  </si>
  <si>
    <t>0220000000</t>
  </si>
  <si>
    <t xml:space="preserve">        Финансовая и имущественная поддержка субъектов малого и среднего предпринимательства</t>
  </si>
  <si>
    <t>0220300000</t>
  </si>
  <si>
    <t xml:space="preserve">      Подпрограмма "Развитие сельского хозяйства на территории городского округа «Александровск-Сахалинский район»</t>
  </si>
  <si>
    <t>0230000000</t>
  </si>
  <si>
    <t xml:space="preserve">        Развитие животноводства</t>
  </si>
  <si>
    <t>0230200000</t>
  </si>
  <si>
    <t xml:space="preserve">        Техническая и технологическая модернизация и сельского хозяйства</t>
  </si>
  <si>
    <t>0230400000</t>
  </si>
  <si>
    <t xml:space="preserve">        Регулирование рынка сельскохозяйственной продукции, сырья и продовольствия</t>
  </si>
  <si>
    <t>0230500000</t>
  </si>
  <si>
    <t xml:space="preserve">    Муниципальная программа «Развитие транспортной инфраструктуры и дорожного хозяйства в городском округе "Александровск-Сахалинский район"</t>
  </si>
  <si>
    <t>0400000000</t>
  </si>
  <si>
    <t xml:space="preserve">        Мероприятия в области автомобильного транспорта</t>
  </si>
  <si>
    <t>0400100000</t>
  </si>
  <si>
    <t xml:space="preserve">        Муниципальный дорожный фонд</t>
  </si>
  <si>
    <t>0400200000</t>
  </si>
  <si>
    <t xml:space="preserve">        Создание газозаправочной инфраструктуры и приобретение (переоборудование) транспорта и техники, использующих природный газ в качестве моторного топлива</t>
  </si>
  <si>
    <t>0400300000</t>
  </si>
  <si>
    <t xml:space="preserve">    Муниципальная программа «Обеспечение населения городского округа «Александровск-Сахалинский район» качественными услугами жилищно-коммунального хозяйства»</t>
  </si>
  <si>
    <t>0500000000</t>
  </si>
  <si>
    <t xml:space="preserve">      Подпрограмма «Капитальный ремонт жилищного фонда и внутридомовых инженерных систем жилого фонда»</t>
  </si>
  <si>
    <t>0510000000</t>
  </si>
  <si>
    <t xml:space="preserve">        Капитальный ремонт многоквартирных домов</t>
  </si>
  <si>
    <t>0510100000</t>
  </si>
  <si>
    <t xml:space="preserve">        Фонд капитального ремонта многоквартирных домов Сахалинской области</t>
  </si>
  <si>
    <t>0510200000</t>
  </si>
  <si>
    <t xml:space="preserve">      Подпрограмма "Благоустройство территории населенных пунктов городского округа "Александровск-Сахалинский район"</t>
  </si>
  <si>
    <t>0520000000</t>
  </si>
  <si>
    <t xml:space="preserve">        Уличное освещение</t>
  </si>
  <si>
    <t>0520100000</t>
  </si>
  <si>
    <t xml:space="preserve">        Организация и содержание мест захоронения</t>
  </si>
  <si>
    <t>0520200000</t>
  </si>
  <si>
    <t xml:space="preserve">        Мероприятия по благоустройству</t>
  </si>
  <si>
    <t>0520300000</t>
  </si>
  <si>
    <t xml:space="preserve">        Проведение акарицидной обработки территории городского округа "Александровск-Сахалинский район"</t>
  </si>
  <si>
    <t>0520400000</t>
  </si>
  <si>
    <t xml:space="preserve">      Подпрограмма "Развитие жилищно-коммунального комплекса" городского округа "Александровск-Сахалинский район"</t>
  </si>
  <si>
    <t>0530000000</t>
  </si>
  <si>
    <t xml:space="preserve">        Обеспечение безаварийной работы жилищно-коммунального комплекса</t>
  </si>
  <si>
    <t>0530200000</t>
  </si>
  <si>
    <t xml:space="preserve">        Возмещение затрат и (или) недополученных доходов предприятий ЖКХ</t>
  </si>
  <si>
    <t>0530300000</t>
  </si>
  <si>
    <t xml:space="preserve">        Охрана окружающей среды</t>
  </si>
  <si>
    <t>0530400000</t>
  </si>
  <si>
    <t xml:space="preserve">        Газификация котельных и строительство распределительных газопроводов в муниципальных образованиях</t>
  </si>
  <si>
    <t>0530500000</t>
  </si>
  <si>
    <t xml:space="preserve">        Организация деятельности в сфере обращения с твердыми коммунальными отходами</t>
  </si>
  <si>
    <t>0530600000</t>
  </si>
  <si>
    <t xml:space="preserve">      Подпрограмма "Чистая вода"</t>
  </si>
  <si>
    <t>0550000000</t>
  </si>
  <si>
    <t xml:space="preserve">        Улучшение водоснабжения в ГО "Александровск-Сахалинский район"</t>
  </si>
  <si>
    <t>0550100000</t>
  </si>
  <si>
    <t xml:space="preserve">    Муниципальная программа «Обеспечение населения городского округа "Александровск-Сахалинский район" качественным жильем»</t>
  </si>
  <si>
    <t>0600000000</t>
  </si>
  <si>
    <t xml:space="preserve">      Подпрограмма "Строительство жилья на территории городского округа "Александровск-Сахалинский район"</t>
  </si>
  <si>
    <t>0640000000</t>
  </si>
  <si>
    <t xml:space="preserve">        Строительство инженерной и транспортной инфраструктуры</t>
  </si>
  <si>
    <t>0640100000</t>
  </si>
  <si>
    <t xml:space="preserve">        Национальный проект "Жилье и городская среда". Федеральный проект "Жилье"</t>
  </si>
  <si>
    <t>064F100000</t>
  </si>
  <si>
    <t xml:space="preserve">      Подпрограмма "Переселение граждан, проживающих на территории ГО «Александровск-Сахалинский район», из ветхого и аварийного жилищного фонда"</t>
  </si>
  <si>
    <t>0650000000</t>
  </si>
  <si>
    <t xml:space="preserve">        Ликвидация аварийного и непригодного для проживания жилищного фонда, неиспользуемых и бесхозных объектов производственного и непроизводственного назначения</t>
  </si>
  <si>
    <t>0650100000</t>
  </si>
  <si>
    <t xml:space="preserve">        Переселение граждан из ветхого и аварийного жилищного фонда</t>
  </si>
  <si>
    <t>0650200000</t>
  </si>
  <si>
    <t xml:space="preserve">      Подпрограмма "Обеспечение жильем молодых семей Алексанровск-Сахалинского района"</t>
  </si>
  <si>
    <t>0660000000</t>
  </si>
  <si>
    <t xml:space="preserve">        Обеспечение жильем молодых семей</t>
  </si>
  <si>
    <t>0660100000</t>
  </si>
  <si>
    <t xml:space="preserve">    Муниципальная программа «Развитие образования в городском округе «Александровск-Сахалинский район»</t>
  </si>
  <si>
    <t>0700000000</t>
  </si>
  <si>
    <t xml:space="preserve">      Подпрограмма "Повышение качества и доступности дошкольного образования"</t>
  </si>
  <si>
    <t>0710000000</t>
  </si>
  <si>
    <t xml:space="preserve">        Реализация муниципального задания дошкольного образования</t>
  </si>
  <si>
    <t>0710100000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</si>
  <si>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учреждениях дошкольного образования</t>
  </si>
  <si>
    <t>0710200000</t>
  </si>
  <si>
    <t xml:space="preserve">        Релиализация мероприятий по присмотру и уходу за детьми в учреждениях дошкольного образования</t>
  </si>
  <si>
    <t>0710300000</t>
  </si>
  <si>
    <t xml:space="preserve">      Подпрограмма "Повышение доступности и качества общего образования, в том числе в сельской местности"</t>
  </si>
  <si>
    <t>0720000000</t>
  </si>
  <si>
    <t xml:space="preserve">        Реализация муниципального задания общеобразовательными учреждениями</t>
  </si>
  <si>
    <t>0720100000</t>
  </si>
  <si>
    <t xml:space="preserve">        Обеспечение реализации прав на получение общего образования</t>
  </si>
  <si>
    <t>0720200000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</si>
  <si>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общеобразовательных учреждениях</t>
  </si>
  <si>
    <t>0720300000</t>
  </si>
  <si>
    <t xml:space="preserve">        Организация питания обучающихся в общеобразовательных учреждениях</t>
  </si>
  <si>
    <t>0720400000</t>
  </si>
  <si>
    <t xml:space="preserve">        Реализация мероприятий по присмотру и уходу за детьми в общеобразовательных учреждениях</t>
  </si>
  <si>
    <t>0720500000</t>
  </si>
  <si>
    <t xml:space="preserve">      Подпрограмма "Развитие системы воспитания, дополнительного образования и социальной защиты детей"</t>
  </si>
  <si>
    <t>0730000000</t>
  </si>
  <si>
    <t xml:space="preserve">        Реализация муниципального задания учреждения дополнительного образования</t>
  </si>
  <si>
    <t>0730100000</t>
  </si>
  <si>
    <t xml:space="preserve">        Повышение уровня комфортности и безопасности реализации образовательного процесса в соответствии с современными требованиями в учрежденмиях дополнительного образования</t>
  </si>
  <si>
    <t>0730200000</t>
  </si>
  <si>
    <t xml:space="preserve">        Выявление и поддержка одаренных детей</t>
  </si>
  <si>
    <t>0730300000</t>
  </si>
  <si>
    <t xml:space="preserve">        Организация летнего отдыха</t>
  </si>
  <si>
    <t>0730400000</t>
  </si>
  <si>
    <t xml:space="preserve">        Реализация социальных прав и гарантий детей-сирот и детей, оставшихся без попечения родителей</t>
  </si>
  <si>
    <t>0730500000</t>
  </si>
  <si>
    <t xml:space="preserve">      Подпрограмма "Развитие кадрового потенциала"</t>
  </si>
  <si>
    <t>0740000000</t>
  </si>
  <si>
    <t xml:space="preserve">        Предоставление социальных гарантий, компенсационных и ежемесечных денежных выплат работникам образования</t>
  </si>
  <si>
    <t>0740100000</t>
  </si>
  <si>
    <t xml:space="preserve">        Подготовка и переподготовка кадров работников учреждений образования</t>
  </si>
  <si>
    <t>0740200000</t>
  </si>
  <si>
    <t xml:space="preserve">        Обеспечение деятельности и выполнение функций Управления социальной политики ГО "Александровск-Сахалинский район"</t>
  </si>
  <si>
    <t>0740300000</t>
  </si>
  <si>
    <t xml:space="preserve">        Обеспечение деятельности и выполнение функций муниципального казенного учреждения «Центр обеспечения функционирования образования городского округа «Александровск-Сахалинский район»</t>
  </si>
  <si>
    <t>0740400000</t>
  </si>
  <si>
    <t xml:space="preserve">      Подпрограмма "Строительство, реконструкция и капитальный ремонт объектов муниципальной собственности"</t>
  </si>
  <si>
    <t>0750000000</t>
  </si>
  <si>
    <t xml:space="preserve">        Строительство, реконструкция и капитальный ремонт объектов общего образования муниципальной собственности</t>
  </si>
  <si>
    <t>0750200000</t>
  </si>
  <si>
    <t xml:space="preserve">        Национальный проект "Образование". Федеральный проект "Успех каждого ребенка"</t>
  </si>
  <si>
    <t>075E200000</t>
  </si>
  <si>
    <t xml:space="preserve">    Муниципальная программа «Развитие культуры на территории городского округа "Александровск-Сахалинский район"</t>
  </si>
  <si>
    <t>0800000000</t>
  </si>
  <si>
    <t xml:space="preserve">        Реализация муниципального задания</t>
  </si>
  <si>
    <t>0800100000</t>
  </si>
  <si>
    <t xml:space="preserve">        Развитие культуры в селе</t>
  </si>
  <si>
    <t>0800200000</t>
  </si>
  <si>
    <t xml:space="preserve">        Развитие культуры в г.Александровск-Сахалинский</t>
  </si>
  <si>
    <t>0800300000</t>
  </si>
  <si>
    <t xml:space="preserve">        Проведение социально-значимых мероприятий</t>
  </si>
  <si>
    <t>0800500000</t>
  </si>
  <si>
    <t xml:space="preserve">        Поддержка и развитие кадрового потенциала в сфере культуры</t>
  </si>
  <si>
    <t>0800600000</t>
  </si>
  <si>
    <t xml:space="preserve">    Муниципальная программа «Развитие физической культуры, спорта и молодежной политики в городском округе "Александровск-Сахалинский район"</t>
  </si>
  <si>
    <t>0900000000</t>
  </si>
  <si>
    <t xml:space="preserve">      Подпрограмма "Развитие молодежной политики в Александровск - Сахалинском районе"</t>
  </si>
  <si>
    <t>0910000000</t>
  </si>
  <si>
    <t xml:space="preserve">        Государственная поддержка в сфере молодежной политики</t>
  </si>
  <si>
    <t>0910100000</t>
  </si>
  <si>
    <t xml:space="preserve">        Поддержка добровольческих инициатив</t>
  </si>
  <si>
    <t>0910200000</t>
  </si>
  <si>
    <t xml:space="preserve">        Совершенствование системы патриотического воспитания и допризывной подготовки молодежи</t>
  </si>
  <si>
    <t>0910300000</t>
  </si>
  <si>
    <t xml:space="preserve">      Подпрограмма "Развитие физической культуры и спорта в Александровск-Сахалинском районе"</t>
  </si>
  <si>
    <t>0920000000</t>
  </si>
  <si>
    <t xml:space="preserve">        Физическое воспитание и развитие спорта среди детей, подростков, молодежи и взрослого населения района</t>
  </si>
  <si>
    <t>0920200000</t>
  </si>
  <si>
    <t xml:space="preserve">        Укрепление материально-технической базы физической культуры  и спорта района</t>
  </si>
  <si>
    <t>0920300000</t>
  </si>
  <si>
    <t xml:space="preserve">        Строительство, реконструкция и капитальный ремонт объектов физической культуры и спорта</t>
  </si>
  <si>
    <t>0920400000</t>
  </si>
  <si>
    <t xml:space="preserve">        Национальный проект "Демография". Федеральный проект "Спорт - норма жизни"</t>
  </si>
  <si>
    <t>092P500000</t>
  </si>
  <si>
    <t xml:space="preserve">    Муниципальная программа "Устойчивое развитие коренных малочисленных народов Севера, проживающих на территории ГО «Александровск-Сахалинский район»</t>
  </si>
  <si>
    <t>1100000000</t>
  </si>
  <si>
    <t xml:space="preserve">        Развитие и модернизация традиционной хозяйственной деятельности коренных народов Севера</t>
  </si>
  <si>
    <t>1100100000</t>
  </si>
  <si>
    <t xml:space="preserve">        Развитие и модернизация инфраструктуры в местах традиционного проживания коренных народов Севера</t>
  </si>
  <si>
    <t>1100200000</t>
  </si>
  <si>
    <t xml:space="preserve">        Развитие в сферах образования и культуры, в том числе проведение этнокультурных мероприятий</t>
  </si>
  <si>
    <t>1100300000</t>
  </si>
  <si>
    <t xml:space="preserve">    Муниципальная программа Формирование современной городской среды в городском округе "Александровск-Сахалинский район"</t>
  </si>
  <si>
    <t>1200000000</t>
  </si>
  <si>
    <t xml:space="preserve">        Национальный проект "Жилье и городская среда". Федеральный проект "Формирование комфортной городской среды"</t>
  </si>
  <si>
    <t>120F200000</t>
  </si>
  <si>
    <t xml:space="preserve">    Муниципальная программа «Повышение эффективности управления муниципальным имуществом в городском округе "Александровск-Сахалинский район"»</t>
  </si>
  <si>
    <t>1300000000</t>
  </si>
  <si>
    <t xml:space="preserve">        Мероприятия по землеустройству и землепользованию</t>
  </si>
  <si>
    <t>1300100000</t>
  </si>
  <si>
    <t xml:space="preserve">        Организация управления муниципальным имуществом</t>
  </si>
  <si>
    <t>1300200000</t>
  </si>
  <si>
    <t xml:space="preserve">        Обеспечение деятельности и выполнения функций комитета по управлению муниципальной собственностью городского округа "Александровск-Сахалинский район"</t>
  </si>
  <si>
    <t>1300400000</t>
  </si>
  <si>
    <t xml:space="preserve">    Муниципальная программа «Совершенствование муниципального управления в городском округе "Александровск-Сахалинский район"»</t>
  </si>
  <si>
    <t>1400000000</t>
  </si>
  <si>
    <t xml:space="preserve">      Подпрограмма «Муниципальное управление в городском округе «Александровск-Сахалинский район»</t>
  </si>
  <si>
    <t>1410000000</t>
  </si>
  <si>
    <t xml:space="preserve">        Реализация полномочий муниципального управления</t>
  </si>
  <si>
    <t>1410100000</t>
  </si>
  <si>
    <t xml:space="preserve">        Осуществление органами местного самоуправления дополнительных мер социальной поддержки и социальной помощи для отдельных категорий граждан, в соответствии с п.5 ст.20 Федерального Закона РФ №131-ФЗ от 06.10.2003 «Об общих принципах организацииместного самоуправления в Российской Федерации»</t>
  </si>
  <si>
    <t>1410200000</t>
  </si>
  <si>
    <t xml:space="preserve">        Национальный проект "Демография".Федеральный проект "Старшее поколение"</t>
  </si>
  <si>
    <t>141P300000</t>
  </si>
  <si>
    <t xml:space="preserve">      Подпрограмма «Развитие информатизации для повышения качества муниципального управления»</t>
  </si>
  <si>
    <t>1420000000</t>
  </si>
  <si>
    <t xml:space="preserve">        Информатизация муниципального управления</t>
  </si>
  <si>
    <t>1420100000</t>
  </si>
  <si>
    <t xml:space="preserve">      Подпрограмма «Доступная среда»</t>
  </si>
  <si>
    <t>1440000000</t>
  </si>
  <si>
    <t xml:space="preserve">        Адаптация муниципальных учреждений для доступа инвалидов и маломобильных групп населения</t>
  </si>
  <si>
    <t>1440100000</t>
  </si>
  <si>
    <t xml:space="preserve">        Организация проезда специализированным транспортом инвалидов, в том числе инвалидов из числа детей в возрасте до 18 лет, имеющим ограниченные возможности к передвижению</t>
  </si>
  <si>
    <t>1440300000</t>
  </si>
  <si>
    <t xml:space="preserve">    Муниципальная программа «Защита населения и территории городского округа "Александровск-Сахалинский район" от чрезвычайных ситуаций природного и техногенного характера, обеспечение пожарной безопасности и безопасности людей на водных объектах»</t>
  </si>
  <si>
    <t>1500000000</t>
  </si>
  <si>
    <t xml:space="preserve">        Проведение мероприятий в области гражданской обороны для предупреждения и ликвидации чрезвычайных ситуаций</t>
  </si>
  <si>
    <t>1500100000</t>
  </si>
  <si>
    <t xml:space="preserve">        Осуществление мер по пожарной безопасности</t>
  </si>
  <si>
    <t>1500200000</t>
  </si>
  <si>
    <t xml:space="preserve">        Совершенствовоние и обеспечение готовности ЕДДС городского округа</t>
  </si>
  <si>
    <t>1500400000</t>
  </si>
  <si>
    <t xml:space="preserve">    Муниципальная программа «Обеспечение общественного порядка, противодействие преступности и незаконному обороту наркотиков в городском округе "Александровск-Сахалинский район"»</t>
  </si>
  <si>
    <t>1600000000</t>
  </si>
  <si>
    <t xml:space="preserve">        Профилактика правонарушений среди несовершеннолетних и молодёжи</t>
  </si>
  <si>
    <t>1600100000</t>
  </si>
  <si>
    <t xml:space="preserve">        Профилактика дорожно-транспортных происшествий, травматизма и гибели людей</t>
  </si>
  <si>
    <t>1600200000</t>
  </si>
  <si>
    <t xml:space="preserve">        Профилактика незаконного оборота и потребления наркотиков, алкоголизма и наркомании</t>
  </si>
  <si>
    <t>1600300000</t>
  </si>
  <si>
    <t xml:space="preserve">        Профилактика правонарушений в общественных местах и на улицах, борьба с терроризмом, профилактика экстремизма</t>
  </si>
  <si>
    <t>1600400000</t>
  </si>
  <si>
    <t xml:space="preserve">        Повышение эффективности мер социальной профилактики и вовлечение общественности в работу по предупреждению правонарушений</t>
  </si>
  <si>
    <t>1600500000</t>
  </si>
  <si>
    <t xml:space="preserve">    Непрограммные расходы на обеспечение деятельности органов местного самоуправления</t>
  </si>
  <si>
    <t>5500000000</t>
  </si>
  <si>
    <t xml:space="preserve">      Мэр городского округа</t>
  </si>
  <si>
    <t>5510000000</t>
  </si>
  <si>
    <t xml:space="preserve">      Исполнительные органы местного самоуправления</t>
  </si>
  <si>
    <t>5520000000</t>
  </si>
  <si>
    <t xml:space="preserve">      Представительные (законодательные) органы</t>
  </si>
  <si>
    <t>5530000000</t>
  </si>
  <si>
    <t xml:space="preserve">        Председатель Собрания городского округа</t>
  </si>
  <si>
    <t>5530100000</t>
  </si>
  <si>
    <t xml:space="preserve">        Обеспечение деятельности аппарата Собрания городского округа</t>
  </si>
  <si>
    <t>5530300000</t>
  </si>
  <si>
    <t xml:space="preserve">      Контрольно-счетная палата городского округа</t>
  </si>
  <si>
    <t>5540000000</t>
  </si>
  <si>
    <t xml:space="preserve">        Председатель контрольно-счетной палаты</t>
  </si>
  <si>
    <t>5540100000</t>
  </si>
  <si>
    <t xml:space="preserve">        Обеспечение деятельности аппарата контрольно-счетной палаты</t>
  </si>
  <si>
    <t>5540200000</t>
  </si>
  <si>
    <t xml:space="preserve">    Прочие непрограммные расходы</t>
  </si>
  <si>
    <t>5600000000</t>
  </si>
  <si>
    <t xml:space="preserve">      Переподготовка и повышение квалификации кадров</t>
  </si>
  <si>
    <t>5610000000</t>
  </si>
  <si>
    <t xml:space="preserve">      Обеспечение деятельности казенных учреждений, за исключением учреждений общего образования</t>
  </si>
  <si>
    <t>5620000000</t>
  </si>
  <si>
    <t xml:space="preserve">      Осуществление органами местного самоуправления переданных государственных полномочий</t>
  </si>
  <si>
    <t>5630000000</t>
  </si>
  <si>
    <t xml:space="preserve">      Резервный фонд администрации городского округа "Александровск-Сахалинский район"</t>
  </si>
  <si>
    <t>5640000000</t>
  </si>
  <si>
    <t>ВСЕГО РАСХОДОВ:</t>
  </si>
  <si>
    <t>ЦСТ</t>
  </si>
  <si>
    <t>Первоначальный план</t>
  </si>
  <si>
    <t>Уточненный план</t>
  </si>
  <si>
    <t>Исполнение</t>
  </si>
  <si>
    <t>% исполнения от первоначального плана</t>
  </si>
  <si>
    <t>% исполнения от уточненного плана</t>
  </si>
  <si>
    <t>Приложение к пояснительной записке</t>
  </si>
  <si>
    <t>(рублей)</t>
  </si>
  <si>
    <t>Исполнение бюджета в разрезе программных и непрограммных мероприятий за 1 квартал 2021 года</t>
  </si>
  <si>
    <t>Итого по ПРОГРАММНЫМ МЕРОПРИЯТИЯМ</t>
  </si>
  <si>
    <t>Итого по НЕПРОГРАММНЫМ МЕРОПРИЯТИЯМ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</si>
</sst>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1"/>
      <name val="Calibri"/>
      <family val="2"/>
      <scheme val="minor"/>
    </font>
    <font>
      <sz val="12"/>
      <color rgb="FF000000"/>
      <name val="Arial Cyr"/>
    </font>
    <font>
      <b/>
      <sz val="12"/>
      <color rgb="FF000000"/>
      <name val="Arial Cyr"/>
      <charset val="204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</cellStyleXfs>
  <cellXfs count="67">
    <xf numFmtId="0" fontId="0" fillId="0" borderId="0" xfId="0"/>
    <xf numFmtId="0" fontId="1" fillId="0" borderId="2" xfId="6" applyNumberFormat="1" applyFont="1" applyFill="1" applyProtection="1">
      <alignment horizontal="center" vertical="center" wrapText="1"/>
    </xf>
    <xf numFmtId="0" fontId="1" fillId="0" borderId="2" xfId="12" applyNumberFormat="1" applyFont="1" applyFill="1" applyAlignment="1" applyProtection="1">
      <alignment horizontal="center" vertical="center" wrapText="1"/>
    </xf>
    <xf numFmtId="0" fontId="1" fillId="0" borderId="1" xfId="5" applyNumberFormat="1" applyFont="1" applyFill="1" applyAlignment="1" applyProtection="1">
      <alignment horizontal="center" vertical="center" wrapText="1"/>
    </xf>
    <xf numFmtId="0" fontId="1" fillId="0" borderId="1" xfId="24" applyNumberFormat="1" applyFont="1" applyFill="1" applyAlignment="1" applyProtection="1">
      <alignment horizontal="center" vertical="center" wrapText="1"/>
    </xf>
    <xf numFmtId="0" fontId="1" fillId="0" borderId="2" xfId="7" applyNumberFormat="1" applyFont="1" applyFill="1" applyAlignment="1" applyProtection="1">
      <alignment horizontal="center" vertical="center" wrapText="1"/>
    </xf>
    <xf numFmtId="0" fontId="7" fillId="0" borderId="2" xfId="10" applyNumberFormat="1" applyFont="1" applyFill="1" applyAlignment="1" applyProtection="1">
      <alignment horizontal="center" vertical="center" wrapText="1"/>
    </xf>
    <xf numFmtId="0" fontId="7" fillId="0" borderId="2" xfId="25" applyNumberFormat="1" applyFont="1" applyFill="1" applyProtection="1">
      <alignment horizontal="center" vertical="center" wrapText="1"/>
    </xf>
    <xf numFmtId="0" fontId="1" fillId="0" borderId="2" xfId="6" applyFont="1" applyFill="1">
      <alignment horizontal="center" vertical="center" wrapText="1"/>
    </xf>
    <xf numFmtId="4" fontId="1" fillId="0" borderId="2" xfId="12" applyFont="1" applyFill="1" applyAlignment="1">
      <alignment horizontal="center" vertical="center" wrapText="1"/>
    </xf>
    <xf numFmtId="0" fontId="1" fillId="0" borderId="1" xfId="5" applyFont="1" applyFill="1" applyAlignment="1">
      <alignment horizontal="center" vertical="center" wrapText="1"/>
    </xf>
    <xf numFmtId="0" fontId="1" fillId="0" borderId="1" xfId="24" applyFont="1" applyFill="1" applyAlignment="1">
      <alignment horizontal="center" vertical="center" wrapText="1"/>
    </xf>
    <xf numFmtId="0" fontId="1" fillId="0" borderId="2" xfId="7" applyFont="1" applyFill="1" applyAlignment="1">
      <alignment horizontal="center" vertical="center" wrapText="1"/>
    </xf>
    <xf numFmtId="10" fontId="7" fillId="0" borderId="2" xfId="10" applyFont="1" applyFill="1" applyAlignment="1">
      <alignment horizontal="center" vertical="center" wrapText="1"/>
    </xf>
    <xf numFmtId="0" fontId="7" fillId="0" borderId="2" xfId="25" applyFont="1" applyFill="1">
      <alignment horizontal="center" vertical="center" wrapText="1"/>
    </xf>
    <xf numFmtId="0" fontId="7" fillId="0" borderId="2" xfId="26" applyNumberFormat="1" applyFont="1" applyFill="1" applyProtection="1">
      <alignment horizontal="center" vertical="center" wrapText="1"/>
    </xf>
    <xf numFmtId="0" fontId="7" fillId="0" borderId="2" xfId="26" applyFont="1" applyFill="1">
      <alignment horizontal="center" vertical="center" wrapText="1"/>
    </xf>
    <xf numFmtId="164" fontId="7" fillId="0" borderId="2" xfId="26" applyNumberFormat="1" applyFont="1" applyFill="1" applyAlignment="1" applyProtection="1">
      <alignment horizontal="center" vertical="center" wrapText="1"/>
    </xf>
    <xf numFmtId="164" fontId="7" fillId="0" borderId="2" xfId="26" applyNumberFormat="1" applyFont="1" applyFill="1" applyAlignment="1">
      <alignment horizontal="center" vertical="center" wrapText="1"/>
    </xf>
    <xf numFmtId="0" fontId="3" fillId="0" borderId="1" xfId="2" applyNumberFormat="1" applyFont="1" applyFill="1" applyProtection="1"/>
    <xf numFmtId="0" fontId="8" fillId="0" borderId="0" xfId="0" applyFont="1" applyFill="1" applyProtection="1">
      <protection locked="0"/>
    </xf>
    <xf numFmtId="0" fontId="2" fillId="0" borderId="1" xfId="4" applyNumberFormat="1" applyFont="1" applyFill="1" applyProtection="1">
      <alignment horizontal="center"/>
    </xf>
    <xf numFmtId="0" fontId="3" fillId="0" borderId="2" xfId="7" applyNumberFormat="1" applyFont="1" applyFill="1" applyProtection="1">
      <alignment vertical="top" wrapText="1"/>
    </xf>
    <xf numFmtId="1" fontId="3" fillId="0" borderId="2" xfId="8" applyNumberFormat="1" applyFont="1" applyFill="1" applyProtection="1">
      <alignment horizontal="center" vertical="top" shrinkToFit="1"/>
    </xf>
    <xf numFmtId="4" fontId="3" fillId="0" borderId="2" xfId="9" applyNumberFormat="1" applyFont="1" applyFill="1" applyProtection="1">
      <alignment horizontal="right" vertical="top" shrinkToFit="1"/>
    </xf>
    <xf numFmtId="10" fontId="3" fillId="0" borderId="2" xfId="10" applyNumberFormat="1" applyFont="1" applyFill="1" applyProtection="1">
      <alignment horizontal="right" vertical="top" shrinkToFit="1"/>
    </xf>
    <xf numFmtId="0" fontId="3" fillId="0" borderId="2" xfId="11" applyNumberFormat="1" applyFont="1" applyFill="1" applyProtection="1">
      <alignment horizontal="left"/>
    </xf>
    <xf numFmtId="0" fontId="3" fillId="0" borderId="2" xfId="11" applyFont="1" applyFill="1">
      <alignment horizontal="left"/>
    </xf>
    <xf numFmtId="4" fontId="3" fillId="0" borderId="2" xfId="12" applyNumberFormat="1" applyFont="1" applyFill="1" applyProtection="1">
      <alignment horizontal="right" vertical="top" shrinkToFit="1"/>
    </xf>
    <xf numFmtId="10" fontId="3" fillId="0" borderId="2" xfId="13" applyNumberFormat="1" applyFont="1" applyFill="1" applyProtection="1">
      <alignment horizontal="right" vertical="top" shrinkToFit="1"/>
    </xf>
    <xf numFmtId="0" fontId="1" fillId="0" borderId="1" xfId="1" applyNumberFormat="1" applyFont="1" applyFill="1" applyProtection="1">
      <alignment wrapText="1"/>
    </xf>
    <xf numFmtId="0" fontId="1" fillId="0" borderId="1" xfId="1" applyFont="1" applyFill="1">
      <alignment wrapText="1"/>
    </xf>
    <xf numFmtId="0" fontId="1" fillId="0" borderId="1" xfId="1" applyNumberFormat="1" applyFont="1" applyFill="1" applyProtection="1">
      <alignment wrapText="1"/>
    </xf>
    <xf numFmtId="0" fontId="1" fillId="0" borderId="1" xfId="2" applyNumberFormat="1" applyFont="1" applyFill="1" applyProtection="1"/>
    <xf numFmtId="0" fontId="1" fillId="0" borderId="1" xfId="2" applyNumberFormat="1" applyFont="1" applyFill="1" applyAlignment="1" applyProtection="1">
      <alignment horizontal="center"/>
    </xf>
    <xf numFmtId="0" fontId="0" fillId="0" borderId="0" xfId="0" applyFont="1" applyFill="1" applyProtection="1">
      <protection locked="0"/>
    </xf>
    <xf numFmtId="0" fontId="9" fillId="0" borderId="1" xfId="4" applyNumberFormat="1" applyFont="1" applyFill="1" applyProtection="1">
      <alignment horizontal="center"/>
    </xf>
    <xf numFmtId="0" fontId="9" fillId="0" borderId="1" xfId="4" applyNumberFormat="1" applyFont="1" applyFill="1" applyProtection="1">
      <alignment horizontal="center"/>
    </xf>
    <xf numFmtId="0" fontId="9" fillId="0" borderId="1" xfId="4" applyFont="1" applyFill="1">
      <alignment horizontal="center"/>
    </xf>
    <xf numFmtId="0" fontId="1" fillId="0" borderId="1" xfId="5" applyNumberFormat="1" applyFont="1" applyFill="1" applyProtection="1">
      <alignment horizontal="right"/>
    </xf>
    <xf numFmtId="0" fontId="1" fillId="0" borderId="1" xfId="5" applyFont="1" applyFill="1">
      <alignment horizontal="right"/>
    </xf>
    <xf numFmtId="0" fontId="1" fillId="0" borderId="3" xfId="6" applyNumberFormat="1" applyFont="1" applyFill="1" applyBorder="1" applyProtection="1">
      <alignment horizontal="center" vertical="center" wrapText="1"/>
    </xf>
    <xf numFmtId="0" fontId="1" fillId="0" borderId="2" xfId="6" applyNumberFormat="1" applyFont="1" applyFill="1" applyProtection="1">
      <alignment horizontal="center" vertical="center" wrapText="1"/>
    </xf>
    <xf numFmtId="0" fontId="1" fillId="0" borderId="4" xfId="6" applyNumberFormat="1" applyFont="1" applyFill="1" applyBorder="1" applyProtection="1">
      <alignment horizontal="center" vertical="center" wrapTex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10" fontId="1" fillId="0" borderId="2" xfId="10" applyNumberFormat="1" applyFont="1" applyFill="1" applyProtection="1">
      <alignment horizontal="right" vertical="top" shrinkToFit="1"/>
    </xf>
    <xf numFmtId="0" fontId="1" fillId="0" borderId="1" xfId="14" applyNumberFormat="1" applyFont="1" applyFill="1" applyProtection="1">
      <alignment horizontal="left" wrapText="1"/>
    </xf>
    <xf numFmtId="0" fontId="10" fillId="0" borderId="1" xfId="3" applyNumberFormat="1" applyFont="1" applyFill="1" applyAlignment="1" applyProtection="1">
      <alignment horizontal="center" wrapText="1"/>
    </xf>
    <xf numFmtId="164" fontId="1" fillId="0" borderId="1" xfId="2" applyNumberFormat="1" applyFont="1" applyFill="1" applyAlignment="1" applyProtection="1">
      <alignment horizontal="center"/>
    </xf>
    <xf numFmtId="164" fontId="9" fillId="0" borderId="1" xfId="4" applyNumberFormat="1" applyFont="1" applyFill="1" applyAlignment="1" applyProtection="1">
      <alignment horizontal="center"/>
    </xf>
    <xf numFmtId="164" fontId="11" fillId="0" borderId="2" xfId="9" applyNumberFormat="1" applyFont="1" applyFill="1" applyAlignment="1" applyProtection="1">
      <alignment horizontal="center" vertical="top" shrinkToFit="1"/>
    </xf>
    <xf numFmtId="164" fontId="11" fillId="0" borderId="2" xfId="10" applyNumberFormat="1" applyFont="1" applyFill="1" applyAlignment="1" applyProtection="1">
      <alignment horizontal="center" vertical="top" shrinkToFit="1"/>
    </xf>
    <xf numFmtId="164" fontId="1" fillId="0" borderId="1" xfId="14" applyNumberFormat="1" applyFont="1" applyFill="1" applyAlignment="1" applyProtection="1">
      <alignment horizontal="center" wrapText="1"/>
    </xf>
    <xf numFmtId="164" fontId="0" fillId="0" borderId="0" xfId="0" applyNumberFormat="1" applyFont="1" applyFill="1" applyAlignment="1" applyProtection="1">
      <alignment horizontal="center"/>
      <protection locked="0"/>
    </xf>
    <xf numFmtId="0" fontId="11" fillId="5" borderId="2" xfId="27" applyNumberFormat="1" applyFont="1" applyFill="1" applyProtection="1">
      <alignment vertical="top" wrapText="1"/>
    </xf>
    <xf numFmtId="164" fontId="12" fillId="0" borderId="2" xfId="9" applyNumberFormat="1" applyFont="1" applyFill="1" applyAlignment="1" applyProtection="1">
      <alignment horizontal="center" vertical="top" shrinkToFit="1"/>
    </xf>
    <xf numFmtId="164" fontId="12" fillId="0" borderId="2" xfId="10" applyNumberFormat="1" applyFont="1" applyFill="1" applyAlignment="1" applyProtection="1">
      <alignment horizontal="center" vertical="top" shrinkToFit="1"/>
    </xf>
    <xf numFmtId="0" fontId="11" fillId="0" borderId="2" xfId="7" applyNumberFormat="1" applyFont="1" applyFill="1" applyProtection="1">
      <alignment vertical="top" wrapText="1"/>
    </xf>
    <xf numFmtId="1" fontId="3" fillId="5" borderId="2" xfId="8" applyNumberFormat="1" applyFont="1" applyFill="1" applyProtection="1">
      <alignment horizontal="center" vertical="top" shrinkToFit="1"/>
    </xf>
    <xf numFmtId="4" fontId="3" fillId="5" borderId="2" xfId="9" applyNumberFormat="1" applyFont="1" applyFill="1" applyProtection="1">
      <alignment horizontal="right" vertical="top" shrinkToFit="1"/>
    </xf>
    <xf numFmtId="164" fontId="11" fillId="5" borderId="2" xfId="9" applyNumberFormat="1" applyFont="1" applyFill="1" applyAlignment="1" applyProtection="1">
      <alignment horizontal="center" vertical="top" shrinkToFit="1"/>
    </xf>
    <xf numFmtId="164" fontId="11" fillId="5" borderId="2" xfId="10" applyNumberFormat="1" applyFont="1" applyFill="1" applyAlignment="1" applyProtection="1">
      <alignment horizontal="center" vertical="top" shrinkToFit="1"/>
    </xf>
    <xf numFmtId="10" fontId="3" fillId="5" borderId="2" xfId="10" applyNumberFormat="1" applyFont="1" applyFill="1" applyProtection="1">
      <alignment horizontal="right" vertical="top" shrinkToFit="1"/>
    </xf>
    <xf numFmtId="0" fontId="1" fillId="0" borderId="1" xfId="14" applyNumberFormat="1" applyFont="1" applyFill="1" applyAlignment="1" applyProtection="1">
      <alignment wrapText="1"/>
    </xf>
    <xf numFmtId="0" fontId="1" fillId="0" borderId="1" xfId="14" applyFont="1" applyFill="1" applyAlignment="1">
      <alignment wrapText="1"/>
    </xf>
  </cellXfs>
  <cellStyles count="28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3" xfId="25"/>
    <cellStyle name="xl53" xfId="26"/>
    <cellStyle name="xl61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7"/>
  <sheetViews>
    <sheetView showGridLines="0" tabSelected="1" view="pageBreakPreview" zoomScale="70" zoomScaleNormal="100" zoomScaleSheetLayoutView="70" workbookViewId="0">
      <pane ySplit="7" topLeftCell="A117" activePane="bottomLeft" state="frozen"/>
      <selection pane="bottomLeft" activeCell="F137" sqref="F137"/>
    </sheetView>
  </sheetViews>
  <sheetFormatPr defaultRowHeight="15" outlineLevelRow="2" x14ac:dyDescent="0.25"/>
  <cols>
    <col min="1" max="1" width="42.5703125" style="35" customWidth="1"/>
    <col min="2" max="2" width="12.28515625" style="35" customWidth="1"/>
    <col min="3" max="5" width="9.140625" style="35" hidden="1"/>
    <col min="6" max="6" width="16" style="35" customWidth="1"/>
    <col min="7" max="7" width="16.42578125" style="35" customWidth="1"/>
    <col min="8" max="15" width="9.140625" style="35" hidden="1"/>
    <col min="16" max="16" width="11.7109375" style="35" hidden="1" customWidth="1"/>
    <col min="17" max="24" width="9.140625" style="35" hidden="1"/>
    <col min="25" max="25" width="14.85546875" style="35" customWidth="1"/>
    <col min="26" max="31" width="9.140625" style="35" hidden="1"/>
    <col min="32" max="33" width="11.7109375" style="55" customWidth="1"/>
    <col min="34" max="34" width="9.140625" style="35" hidden="1"/>
    <col min="35" max="35" width="9.140625" style="35" customWidth="1"/>
    <col min="36" max="16384" width="9.140625" style="35"/>
  </cols>
  <sheetData>
    <row r="1" spans="1:35" x14ac:dyDescent="0.25">
      <c r="A1" s="30"/>
      <c r="B1" s="31"/>
      <c r="C1" s="31"/>
      <c r="D1" s="31"/>
      <c r="E1" s="31"/>
      <c r="F1" s="31"/>
      <c r="G1" s="31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 t="s">
        <v>260</v>
      </c>
      <c r="Z1" s="34"/>
      <c r="AA1" s="34"/>
      <c r="AB1" s="34"/>
      <c r="AC1" s="34"/>
      <c r="AD1" s="34"/>
      <c r="AE1" s="34"/>
      <c r="AF1" s="34"/>
      <c r="AG1" s="34"/>
      <c r="AH1" s="33"/>
      <c r="AI1" s="33"/>
    </row>
    <row r="2" spans="1:35" ht="15.2" customHeight="1" x14ac:dyDescent="0.25">
      <c r="A2" s="30"/>
      <c r="B2" s="31"/>
      <c r="C2" s="31"/>
      <c r="D2" s="31"/>
      <c r="E2" s="31"/>
      <c r="F2" s="31"/>
      <c r="G2" s="31"/>
      <c r="H2" s="32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50"/>
      <c r="AG2" s="50"/>
      <c r="AH2" s="33"/>
      <c r="AI2" s="33"/>
    </row>
    <row r="3" spans="1:35" s="20" customFormat="1" ht="15.95" customHeight="1" x14ac:dyDescent="0.25">
      <c r="A3" s="49" t="s">
        <v>262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21"/>
      <c r="AI3" s="19"/>
    </row>
    <row r="4" spans="1:35" ht="15.75" customHeight="1" x14ac:dyDescent="0.2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51"/>
      <c r="AH4" s="36"/>
      <c r="AI4" s="33"/>
    </row>
    <row r="5" spans="1:35" ht="12.75" customHeight="1" x14ac:dyDescent="0.25">
      <c r="A5" s="39" t="s">
        <v>261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33"/>
    </row>
    <row r="6" spans="1:35" ht="38.25" customHeight="1" x14ac:dyDescent="0.25">
      <c r="A6" s="1" t="s">
        <v>0</v>
      </c>
      <c r="B6" s="2" t="s">
        <v>254</v>
      </c>
      <c r="C6" s="3" t="s">
        <v>1</v>
      </c>
      <c r="D6" s="4" t="s">
        <v>1</v>
      </c>
      <c r="E6" s="5" t="s">
        <v>1</v>
      </c>
      <c r="F6" s="6" t="s">
        <v>255</v>
      </c>
      <c r="G6" s="7" t="s">
        <v>256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41" t="s">
        <v>2</v>
      </c>
      <c r="Q6" s="1" t="s">
        <v>1</v>
      </c>
      <c r="R6" s="42" t="s">
        <v>1</v>
      </c>
      <c r="S6" s="1" t="s">
        <v>1</v>
      </c>
      <c r="T6" s="1" t="s">
        <v>1</v>
      </c>
      <c r="U6" s="1" t="s">
        <v>1</v>
      </c>
      <c r="V6" s="1" t="s">
        <v>1</v>
      </c>
      <c r="W6" s="1" t="s">
        <v>1</v>
      </c>
      <c r="X6" s="42" t="s">
        <v>1</v>
      </c>
      <c r="Y6" s="15" t="s">
        <v>257</v>
      </c>
      <c r="Z6" s="1" t="s">
        <v>1</v>
      </c>
      <c r="AA6" s="1" t="s">
        <v>1</v>
      </c>
      <c r="AB6" s="42" t="s">
        <v>1</v>
      </c>
      <c r="AC6" s="1" t="s">
        <v>1</v>
      </c>
      <c r="AD6" s="1" t="s">
        <v>1</v>
      </c>
      <c r="AE6" s="1" t="s">
        <v>1</v>
      </c>
      <c r="AF6" s="17" t="s">
        <v>258</v>
      </c>
      <c r="AG6" s="17" t="s">
        <v>259</v>
      </c>
      <c r="AH6" s="1" t="s">
        <v>1</v>
      </c>
      <c r="AI6" s="33"/>
    </row>
    <row r="7" spans="1:35" ht="30.75" customHeight="1" x14ac:dyDescent="0.25">
      <c r="A7" s="8"/>
      <c r="B7" s="9"/>
      <c r="C7" s="10"/>
      <c r="D7" s="11"/>
      <c r="E7" s="12"/>
      <c r="F7" s="13"/>
      <c r="G7" s="14"/>
      <c r="H7" s="8"/>
      <c r="I7" s="8"/>
      <c r="J7" s="8"/>
      <c r="K7" s="8"/>
      <c r="L7" s="8"/>
      <c r="M7" s="8"/>
      <c r="N7" s="8"/>
      <c r="O7" s="8"/>
      <c r="P7" s="43"/>
      <c r="Q7" s="8"/>
      <c r="R7" s="42"/>
      <c r="S7" s="8"/>
      <c r="T7" s="8"/>
      <c r="U7" s="8"/>
      <c r="V7" s="8"/>
      <c r="W7" s="8"/>
      <c r="X7" s="42"/>
      <c r="Y7" s="16"/>
      <c r="Z7" s="8"/>
      <c r="AA7" s="8"/>
      <c r="AB7" s="42"/>
      <c r="AC7" s="8"/>
      <c r="AD7" s="8"/>
      <c r="AE7" s="8"/>
      <c r="AF7" s="18"/>
      <c r="AG7" s="18"/>
      <c r="AH7" s="8"/>
      <c r="AI7" s="33"/>
    </row>
    <row r="8" spans="1:35" s="20" customFormat="1" ht="63.75" x14ac:dyDescent="0.25">
      <c r="A8" s="22" t="s">
        <v>3</v>
      </c>
      <c r="B8" s="23" t="s">
        <v>4</v>
      </c>
      <c r="C8" s="23"/>
      <c r="D8" s="23"/>
      <c r="E8" s="23"/>
      <c r="F8" s="24">
        <v>30586000</v>
      </c>
      <c r="G8" s="24">
        <v>39874000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30586000</v>
      </c>
      <c r="P8" s="24">
        <v>39874000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3645892.54</v>
      </c>
      <c r="Z8" s="24">
        <v>0</v>
      </c>
      <c r="AA8" s="24">
        <v>0</v>
      </c>
      <c r="AB8" s="24">
        <v>3645892.54</v>
      </c>
      <c r="AC8" s="24">
        <v>-3645892.54</v>
      </c>
      <c r="AD8" s="24">
        <v>0</v>
      </c>
      <c r="AE8" s="25">
        <v>9.1435334804634602E-2</v>
      </c>
      <c r="AF8" s="52">
        <f>Y8/F8*100</f>
        <v>11.920135159877068</v>
      </c>
      <c r="AG8" s="53">
        <f>Y8/G8*100</f>
        <v>9.1435334804634607</v>
      </c>
      <c r="AH8" s="24">
        <v>0</v>
      </c>
      <c r="AI8" s="19"/>
    </row>
    <row r="9" spans="1:35" ht="38.25" outlineLevel="2" x14ac:dyDescent="0.25">
      <c r="A9" s="44" t="s">
        <v>5</v>
      </c>
      <c r="B9" s="45" t="s">
        <v>6</v>
      </c>
      <c r="C9" s="45"/>
      <c r="D9" s="45"/>
      <c r="E9" s="45"/>
      <c r="F9" s="46">
        <v>12822000</v>
      </c>
      <c r="G9" s="46">
        <v>21597000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12822000</v>
      </c>
      <c r="P9" s="46">
        <v>21597000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7">
        <v>0</v>
      </c>
      <c r="AF9" s="57">
        <f t="shared" ref="AF9:AF72" si="0">Y9/F9*100</f>
        <v>0</v>
      </c>
      <c r="AG9" s="58">
        <f t="shared" ref="AG9:AG72" si="1">Y9/G9*100</f>
        <v>0</v>
      </c>
      <c r="AH9" s="46">
        <v>0</v>
      </c>
      <c r="AI9" s="33"/>
    </row>
    <row r="10" spans="1:35" ht="51" outlineLevel="2" x14ac:dyDescent="0.25">
      <c r="A10" s="44" t="s">
        <v>7</v>
      </c>
      <c r="B10" s="45" t="s">
        <v>8</v>
      </c>
      <c r="C10" s="45"/>
      <c r="D10" s="45"/>
      <c r="E10" s="45"/>
      <c r="F10" s="46">
        <v>17764000</v>
      </c>
      <c r="G10" s="46">
        <v>18277000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17764000</v>
      </c>
      <c r="P10" s="46">
        <v>18277000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3645892.54</v>
      </c>
      <c r="Z10" s="46">
        <v>0</v>
      </c>
      <c r="AA10" s="46">
        <v>0</v>
      </c>
      <c r="AB10" s="46">
        <v>3645892.54</v>
      </c>
      <c r="AC10" s="46">
        <v>-3645892.54</v>
      </c>
      <c r="AD10" s="46">
        <v>0</v>
      </c>
      <c r="AE10" s="47">
        <v>0.19947981287957542</v>
      </c>
      <c r="AF10" s="57">
        <f t="shared" si="0"/>
        <v>20.524051677550101</v>
      </c>
      <c r="AG10" s="58">
        <f t="shared" si="1"/>
        <v>19.947981287957543</v>
      </c>
      <c r="AH10" s="46">
        <v>0</v>
      </c>
      <c r="AI10" s="33"/>
    </row>
    <row r="11" spans="1:35" s="20" customFormat="1" ht="51" x14ac:dyDescent="0.25">
      <c r="A11" s="22" t="s">
        <v>9</v>
      </c>
      <c r="B11" s="23" t="s">
        <v>10</v>
      </c>
      <c r="C11" s="23"/>
      <c r="D11" s="23"/>
      <c r="E11" s="23"/>
      <c r="F11" s="24">
        <v>6536900</v>
      </c>
      <c r="G11" s="24">
        <v>6536900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6536900</v>
      </c>
      <c r="P11" s="24">
        <v>6536900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5">
        <v>0</v>
      </c>
      <c r="AF11" s="52">
        <f t="shared" si="0"/>
        <v>0</v>
      </c>
      <c r="AG11" s="53">
        <f t="shared" si="1"/>
        <v>0</v>
      </c>
      <c r="AH11" s="24">
        <v>0</v>
      </c>
      <c r="AI11" s="19"/>
    </row>
    <row r="12" spans="1:35" ht="38.25" outlineLevel="1" x14ac:dyDescent="0.25">
      <c r="A12" s="44" t="s">
        <v>11</v>
      </c>
      <c r="B12" s="45" t="s">
        <v>12</v>
      </c>
      <c r="C12" s="45"/>
      <c r="D12" s="45"/>
      <c r="E12" s="45"/>
      <c r="F12" s="46">
        <v>4923200</v>
      </c>
      <c r="G12" s="46">
        <v>4923200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4923200</v>
      </c>
      <c r="P12" s="46">
        <v>4923200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7">
        <v>0</v>
      </c>
      <c r="AF12" s="57">
        <f t="shared" si="0"/>
        <v>0</v>
      </c>
      <c r="AG12" s="58">
        <f t="shared" si="1"/>
        <v>0</v>
      </c>
      <c r="AH12" s="46">
        <v>0</v>
      </c>
      <c r="AI12" s="33"/>
    </row>
    <row r="13" spans="1:35" ht="38.25" outlineLevel="2" x14ac:dyDescent="0.25">
      <c r="A13" s="44" t="s">
        <v>13</v>
      </c>
      <c r="B13" s="45" t="s">
        <v>14</v>
      </c>
      <c r="C13" s="45"/>
      <c r="D13" s="45"/>
      <c r="E13" s="45"/>
      <c r="F13" s="46">
        <v>4923200</v>
      </c>
      <c r="G13" s="46">
        <v>4923200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4923200</v>
      </c>
      <c r="P13" s="46">
        <v>4923200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7">
        <v>0</v>
      </c>
      <c r="AF13" s="57">
        <f t="shared" si="0"/>
        <v>0</v>
      </c>
      <c r="AG13" s="58">
        <f t="shared" si="1"/>
        <v>0</v>
      </c>
      <c r="AH13" s="46">
        <v>0</v>
      </c>
      <c r="AI13" s="33"/>
    </row>
    <row r="14" spans="1:35" ht="38.25" outlineLevel="1" x14ac:dyDescent="0.25">
      <c r="A14" s="44" t="s">
        <v>15</v>
      </c>
      <c r="B14" s="45" t="s">
        <v>16</v>
      </c>
      <c r="C14" s="45"/>
      <c r="D14" s="45"/>
      <c r="E14" s="45"/>
      <c r="F14" s="46">
        <v>1613700</v>
      </c>
      <c r="G14" s="46">
        <v>1613700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1613700</v>
      </c>
      <c r="P14" s="46">
        <v>1613700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7">
        <v>0</v>
      </c>
      <c r="AF14" s="57">
        <f t="shared" si="0"/>
        <v>0</v>
      </c>
      <c r="AG14" s="58">
        <f t="shared" si="1"/>
        <v>0</v>
      </c>
      <c r="AH14" s="46">
        <v>0</v>
      </c>
      <c r="AI14" s="33"/>
    </row>
    <row r="15" spans="1:35" outlineLevel="2" x14ac:dyDescent="0.25">
      <c r="A15" s="44" t="s">
        <v>17</v>
      </c>
      <c r="B15" s="45" t="s">
        <v>18</v>
      </c>
      <c r="C15" s="45"/>
      <c r="D15" s="45"/>
      <c r="E15" s="45"/>
      <c r="F15" s="46">
        <v>953700</v>
      </c>
      <c r="G15" s="46">
        <v>953700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953700</v>
      </c>
      <c r="P15" s="46">
        <v>953700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7">
        <v>0</v>
      </c>
      <c r="AF15" s="57">
        <f t="shared" si="0"/>
        <v>0</v>
      </c>
      <c r="AG15" s="58">
        <f t="shared" si="1"/>
        <v>0</v>
      </c>
      <c r="AH15" s="46">
        <v>0</v>
      </c>
      <c r="AI15" s="33"/>
    </row>
    <row r="16" spans="1:35" ht="25.5" outlineLevel="2" x14ac:dyDescent="0.25">
      <c r="A16" s="44" t="s">
        <v>19</v>
      </c>
      <c r="B16" s="45" t="s">
        <v>20</v>
      </c>
      <c r="C16" s="45"/>
      <c r="D16" s="45"/>
      <c r="E16" s="45"/>
      <c r="F16" s="46">
        <v>500000</v>
      </c>
      <c r="G16" s="46">
        <v>500000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500000</v>
      </c>
      <c r="P16" s="46">
        <v>500000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7">
        <v>0</v>
      </c>
      <c r="AF16" s="57">
        <f t="shared" si="0"/>
        <v>0</v>
      </c>
      <c r="AG16" s="58">
        <f t="shared" si="1"/>
        <v>0</v>
      </c>
      <c r="AH16" s="46">
        <v>0</v>
      </c>
      <c r="AI16" s="33"/>
    </row>
    <row r="17" spans="1:35" ht="38.25" outlineLevel="2" x14ac:dyDescent="0.25">
      <c r="A17" s="44" t="s">
        <v>21</v>
      </c>
      <c r="B17" s="45" t="s">
        <v>22</v>
      </c>
      <c r="C17" s="45"/>
      <c r="D17" s="45"/>
      <c r="E17" s="45"/>
      <c r="F17" s="46">
        <v>160000</v>
      </c>
      <c r="G17" s="46">
        <v>160000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160000</v>
      </c>
      <c r="P17" s="46">
        <v>160000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7">
        <v>0</v>
      </c>
      <c r="AF17" s="57">
        <f t="shared" si="0"/>
        <v>0</v>
      </c>
      <c r="AG17" s="58">
        <f t="shared" si="1"/>
        <v>0</v>
      </c>
      <c r="AH17" s="46">
        <v>0</v>
      </c>
      <c r="AI17" s="33"/>
    </row>
    <row r="18" spans="1:35" s="20" customFormat="1" ht="51" x14ac:dyDescent="0.25">
      <c r="A18" s="22" t="s">
        <v>23</v>
      </c>
      <c r="B18" s="23" t="s">
        <v>24</v>
      </c>
      <c r="C18" s="23"/>
      <c r="D18" s="23"/>
      <c r="E18" s="23"/>
      <c r="F18" s="24">
        <v>99278700</v>
      </c>
      <c r="G18" s="24">
        <v>113616073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99278700</v>
      </c>
      <c r="P18" s="24">
        <v>113616073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20221013.719999999</v>
      </c>
      <c r="Z18" s="24">
        <v>0</v>
      </c>
      <c r="AA18" s="24">
        <v>0</v>
      </c>
      <c r="AB18" s="24">
        <v>20221013.719999999</v>
      </c>
      <c r="AC18" s="24">
        <v>-20221013.719999999</v>
      </c>
      <c r="AD18" s="24">
        <v>0</v>
      </c>
      <c r="AE18" s="25">
        <v>0.17797669982837727</v>
      </c>
      <c r="AF18" s="52">
        <f t="shared" si="0"/>
        <v>20.367927581646413</v>
      </c>
      <c r="AG18" s="53">
        <f t="shared" si="1"/>
        <v>17.797669982837728</v>
      </c>
      <c r="AH18" s="24">
        <v>0</v>
      </c>
      <c r="AI18" s="19"/>
    </row>
    <row r="19" spans="1:35" ht="25.5" outlineLevel="2" x14ac:dyDescent="0.25">
      <c r="A19" s="44" t="s">
        <v>25</v>
      </c>
      <c r="B19" s="45" t="s">
        <v>26</v>
      </c>
      <c r="C19" s="45"/>
      <c r="D19" s="45"/>
      <c r="E19" s="45"/>
      <c r="F19" s="46">
        <v>6970100</v>
      </c>
      <c r="G19" s="46">
        <v>7970100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6970100</v>
      </c>
      <c r="P19" s="46">
        <v>7970100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1352318</v>
      </c>
      <c r="Z19" s="46">
        <v>0</v>
      </c>
      <c r="AA19" s="46">
        <v>0</v>
      </c>
      <c r="AB19" s="46">
        <v>1352318</v>
      </c>
      <c r="AC19" s="46">
        <v>-1352318</v>
      </c>
      <c r="AD19" s="46">
        <v>0</v>
      </c>
      <c r="AE19" s="47">
        <v>0.16967390622451411</v>
      </c>
      <c r="AF19" s="57">
        <f t="shared" si="0"/>
        <v>19.401701553779716</v>
      </c>
      <c r="AG19" s="58">
        <f t="shared" si="1"/>
        <v>16.967390622451411</v>
      </c>
      <c r="AH19" s="46">
        <v>0</v>
      </c>
      <c r="AI19" s="33"/>
    </row>
    <row r="20" spans="1:35" outlineLevel="2" x14ac:dyDescent="0.25">
      <c r="A20" s="44" t="s">
        <v>27</v>
      </c>
      <c r="B20" s="45" t="s">
        <v>28</v>
      </c>
      <c r="C20" s="45"/>
      <c r="D20" s="45"/>
      <c r="E20" s="45"/>
      <c r="F20" s="46">
        <v>91558100</v>
      </c>
      <c r="G20" s="46">
        <v>104895473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91558100</v>
      </c>
      <c r="P20" s="46">
        <v>104895473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18868695.719999999</v>
      </c>
      <c r="Z20" s="46">
        <v>0</v>
      </c>
      <c r="AA20" s="46">
        <v>0</v>
      </c>
      <c r="AB20" s="46">
        <v>18868695.719999999</v>
      </c>
      <c r="AC20" s="46">
        <v>-18868695.719999999</v>
      </c>
      <c r="AD20" s="46">
        <v>0</v>
      </c>
      <c r="AE20" s="47">
        <v>0.1798809346138322</v>
      </c>
      <c r="AF20" s="57">
        <f t="shared" si="0"/>
        <v>20.608439580987373</v>
      </c>
      <c r="AG20" s="58">
        <f t="shared" si="1"/>
        <v>17.988093461383219</v>
      </c>
      <c r="AH20" s="46">
        <v>0</v>
      </c>
      <c r="AI20" s="33"/>
    </row>
    <row r="21" spans="1:35" ht="63.75" outlineLevel="2" x14ac:dyDescent="0.25">
      <c r="A21" s="44" t="s">
        <v>29</v>
      </c>
      <c r="B21" s="45" t="s">
        <v>30</v>
      </c>
      <c r="C21" s="45"/>
      <c r="D21" s="45"/>
      <c r="E21" s="45"/>
      <c r="F21" s="46">
        <v>750500</v>
      </c>
      <c r="G21" s="46">
        <v>750500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750500</v>
      </c>
      <c r="P21" s="46">
        <v>750500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7">
        <v>0</v>
      </c>
      <c r="AF21" s="57">
        <f t="shared" si="0"/>
        <v>0</v>
      </c>
      <c r="AG21" s="58">
        <f t="shared" si="1"/>
        <v>0</v>
      </c>
      <c r="AH21" s="46">
        <v>0</v>
      </c>
      <c r="AI21" s="33"/>
    </row>
    <row r="22" spans="1:35" s="20" customFormat="1" ht="63.75" x14ac:dyDescent="0.25">
      <c r="A22" s="22" t="s">
        <v>31</v>
      </c>
      <c r="B22" s="23" t="s">
        <v>32</v>
      </c>
      <c r="C22" s="23"/>
      <c r="D22" s="23"/>
      <c r="E22" s="23"/>
      <c r="F22" s="24">
        <v>506080100</v>
      </c>
      <c r="G22" s="24">
        <v>483683600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506080100</v>
      </c>
      <c r="P22" s="24">
        <v>483683600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6440099.3099999996</v>
      </c>
      <c r="Z22" s="24">
        <v>0</v>
      </c>
      <c r="AA22" s="24">
        <v>0</v>
      </c>
      <c r="AB22" s="24">
        <v>6440099.3099999996</v>
      </c>
      <c r="AC22" s="24">
        <v>-6440099.3099999996</v>
      </c>
      <c r="AD22" s="24">
        <v>0</v>
      </c>
      <c r="AE22" s="25">
        <v>1.3314694378721958E-2</v>
      </c>
      <c r="AF22" s="52">
        <f t="shared" si="0"/>
        <v>1.2725454547610151</v>
      </c>
      <c r="AG22" s="53">
        <f t="shared" si="1"/>
        <v>1.3314694378721956</v>
      </c>
      <c r="AH22" s="24">
        <v>0</v>
      </c>
      <c r="AI22" s="19"/>
    </row>
    <row r="23" spans="1:35" ht="38.25" outlineLevel="1" x14ac:dyDescent="0.25">
      <c r="A23" s="44" t="s">
        <v>33</v>
      </c>
      <c r="B23" s="45" t="s">
        <v>34</v>
      </c>
      <c r="C23" s="45"/>
      <c r="D23" s="45"/>
      <c r="E23" s="45"/>
      <c r="F23" s="46">
        <v>10618500</v>
      </c>
      <c r="G23" s="46">
        <v>9216700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10618500</v>
      </c>
      <c r="P23" s="46">
        <v>9216700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3411875.31</v>
      </c>
      <c r="Z23" s="46">
        <v>0</v>
      </c>
      <c r="AA23" s="46">
        <v>0</v>
      </c>
      <c r="AB23" s="46">
        <v>3411875.31</v>
      </c>
      <c r="AC23" s="46">
        <v>-3411875.31</v>
      </c>
      <c r="AD23" s="46">
        <v>0</v>
      </c>
      <c r="AE23" s="47">
        <v>0.37018404743563316</v>
      </c>
      <c r="AF23" s="57">
        <f t="shared" si="0"/>
        <v>32.131424494985168</v>
      </c>
      <c r="AG23" s="58">
        <f t="shared" si="1"/>
        <v>37.018404743563316</v>
      </c>
      <c r="AH23" s="46">
        <v>0</v>
      </c>
      <c r="AI23" s="33"/>
    </row>
    <row r="24" spans="1:35" ht="25.5" outlineLevel="2" x14ac:dyDescent="0.25">
      <c r="A24" s="44" t="s">
        <v>35</v>
      </c>
      <c r="B24" s="45" t="s">
        <v>36</v>
      </c>
      <c r="C24" s="45"/>
      <c r="D24" s="45"/>
      <c r="E24" s="45"/>
      <c r="F24" s="46">
        <v>4618500</v>
      </c>
      <c r="G24" s="46">
        <v>3216700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4618500</v>
      </c>
      <c r="P24" s="46">
        <v>3216700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7">
        <v>0</v>
      </c>
      <c r="AF24" s="57">
        <f t="shared" si="0"/>
        <v>0</v>
      </c>
      <c r="AG24" s="58">
        <f t="shared" si="1"/>
        <v>0</v>
      </c>
      <c r="AH24" s="46">
        <v>0</v>
      </c>
      <c r="AI24" s="33"/>
    </row>
    <row r="25" spans="1:35" ht="25.5" outlineLevel="2" x14ac:dyDescent="0.25">
      <c r="A25" s="44" t="s">
        <v>37</v>
      </c>
      <c r="B25" s="45" t="s">
        <v>38</v>
      </c>
      <c r="C25" s="45"/>
      <c r="D25" s="45"/>
      <c r="E25" s="45"/>
      <c r="F25" s="46">
        <v>6000000</v>
      </c>
      <c r="G25" s="46">
        <v>6000000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6000000</v>
      </c>
      <c r="P25" s="46">
        <v>6000000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3411875.31</v>
      </c>
      <c r="Z25" s="46">
        <v>0</v>
      </c>
      <c r="AA25" s="46">
        <v>0</v>
      </c>
      <c r="AB25" s="46">
        <v>3411875.31</v>
      </c>
      <c r="AC25" s="46">
        <v>-3411875.31</v>
      </c>
      <c r="AD25" s="46">
        <v>0</v>
      </c>
      <c r="AE25" s="47">
        <v>0.56864588500000002</v>
      </c>
      <c r="AF25" s="57">
        <f t="shared" si="0"/>
        <v>56.864588500000004</v>
      </c>
      <c r="AG25" s="58">
        <f t="shared" si="1"/>
        <v>56.864588500000004</v>
      </c>
      <c r="AH25" s="46">
        <v>0</v>
      </c>
      <c r="AI25" s="33"/>
    </row>
    <row r="26" spans="1:35" ht="38.25" outlineLevel="1" x14ac:dyDescent="0.25">
      <c r="A26" s="44" t="s">
        <v>39</v>
      </c>
      <c r="B26" s="45" t="s">
        <v>40</v>
      </c>
      <c r="C26" s="45"/>
      <c r="D26" s="45"/>
      <c r="E26" s="45"/>
      <c r="F26" s="46">
        <v>19025300</v>
      </c>
      <c r="G26" s="46">
        <v>15725300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19025300</v>
      </c>
      <c r="P26" s="46">
        <v>15725300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2352206.54</v>
      </c>
      <c r="Z26" s="46">
        <v>0</v>
      </c>
      <c r="AA26" s="46">
        <v>0</v>
      </c>
      <c r="AB26" s="46">
        <v>2352206.54</v>
      </c>
      <c r="AC26" s="46">
        <v>-2352206.54</v>
      </c>
      <c r="AD26" s="46">
        <v>0</v>
      </c>
      <c r="AE26" s="47">
        <v>0.14958102802490256</v>
      </c>
      <c r="AF26" s="57">
        <f t="shared" si="0"/>
        <v>12.363571349729046</v>
      </c>
      <c r="AG26" s="58">
        <f t="shared" si="1"/>
        <v>14.958102802490256</v>
      </c>
      <c r="AH26" s="46">
        <v>0</v>
      </c>
      <c r="AI26" s="33"/>
    </row>
    <row r="27" spans="1:35" outlineLevel="2" x14ac:dyDescent="0.25">
      <c r="A27" s="44" t="s">
        <v>41</v>
      </c>
      <c r="B27" s="45" t="s">
        <v>42</v>
      </c>
      <c r="C27" s="45"/>
      <c r="D27" s="45"/>
      <c r="E27" s="45"/>
      <c r="F27" s="46">
        <v>6540000</v>
      </c>
      <c r="G27" s="46">
        <v>6240000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6540000</v>
      </c>
      <c r="P27" s="46">
        <v>6240000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1339785.3700000001</v>
      </c>
      <c r="Z27" s="46">
        <v>0</v>
      </c>
      <c r="AA27" s="46">
        <v>0</v>
      </c>
      <c r="AB27" s="46">
        <v>1339785.3700000001</v>
      </c>
      <c r="AC27" s="46">
        <v>-1339785.3700000001</v>
      </c>
      <c r="AD27" s="46">
        <v>0</v>
      </c>
      <c r="AE27" s="47">
        <v>0.21470919391025642</v>
      </c>
      <c r="AF27" s="57">
        <f t="shared" si="0"/>
        <v>20.486014831804283</v>
      </c>
      <c r="AG27" s="58">
        <f t="shared" si="1"/>
        <v>21.470919391025642</v>
      </c>
      <c r="AH27" s="46">
        <v>0</v>
      </c>
      <c r="AI27" s="33"/>
    </row>
    <row r="28" spans="1:35" ht="25.5" outlineLevel="2" x14ac:dyDescent="0.25">
      <c r="A28" s="44" t="s">
        <v>43</v>
      </c>
      <c r="B28" s="45" t="s">
        <v>44</v>
      </c>
      <c r="C28" s="45"/>
      <c r="D28" s="45"/>
      <c r="E28" s="45"/>
      <c r="F28" s="46">
        <v>1263000</v>
      </c>
      <c r="G28" s="46">
        <v>1263000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1263000</v>
      </c>
      <c r="P28" s="46">
        <v>1263000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7">
        <v>0</v>
      </c>
      <c r="AF28" s="57">
        <f t="shared" si="0"/>
        <v>0</v>
      </c>
      <c r="AG28" s="58">
        <f t="shared" si="1"/>
        <v>0</v>
      </c>
      <c r="AH28" s="46">
        <v>0</v>
      </c>
      <c r="AI28" s="33"/>
    </row>
    <row r="29" spans="1:35" outlineLevel="2" x14ac:dyDescent="0.25">
      <c r="A29" s="44" t="s">
        <v>45</v>
      </c>
      <c r="B29" s="45" t="s">
        <v>46</v>
      </c>
      <c r="C29" s="45"/>
      <c r="D29" s="45"/>
      <c r="E29" s="45"/>
      <c r="F29" s="46">
        <v>10902300</v>
      </c>
      <c r="G29" s="46">
        <v>7902300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10902300</v>
      </c>
      <c r="P29" s="46">
        <v>7902300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1012421.17</v>
      </c>
      <c r="Z29" s="46">
        <v>0</v>
      </c>
      <c r="AA29" s="46">
        <v>0</v>
      </c>
      <c r="AB29" s="46">
        <v>1012421.17</v>
      </c>
      <c r="AC29" s="46">
        <v>-1012421.17</v>
      </c>
      <c r="AD29" s="46">
        <v>0</v>
      </c>
      <c r="AE29" s="47">
        <v>0.12811727851385041</v>
      </c>
      <c r="AF29" s="57">
        <f t="shared" si="0"/>
        <v>9.2863081184704157</v>
      </c>
      <c r="AG29" s="58">
        <f t="shared" si="1"/>
        <v>12.81172785138504</v>
      </c>
      <c r="AH29" s="46">
        <v>0</v>
      </c>
      <c r="AI29" s="33"/>
    </row>
    <row r="30" spans="1:35" ht="38.25" outlineLevel="2" x14ac:dyDescent="0.25">
      <c r="A30" s="44" t="s">
        <v>47</v>
      </c>
      <c r="B30" s="45" t="s">
        <v>48</v>
      </c>
      <c r="C30" s="45"/>
      <c r="D30" s="45"/>
      <c r="E30" s="45"/>
      <c r="F30" s="46">
        <v>320000</v>
      </c>
      <c r="G30" s="46">
        <v>320000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320000</v>
      </c>
      <c r="P30" s="46">
        <v>320000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7">
        <v>0</v>
      </c>
      <c r="AF30" s="57">
        <f t="shared" si="0"/>
        <v>0</v>
      </c>
      <c r="AG30" s="58">
        <f t="shared" si="1"/>
        <v>0</v>
      </c>
      <c r="AH30" s="46">
        <v>0</v>
      </c>
      <c r="AI30" s="33"/>
    </row>
    <row r="31" spans="1:35" ht="38.25" outlineLevel="1" x14ac:dyDescent="0.25">
      <c r="A31" s="44" t="s">
        <v>49</v>
      </c>
      <c r="B31" s="45" t="s">
        <v>50</v>
      </c>
      <c r="C31" s="45"/>
      <c r="D31" s="45"/>
      <c r="E31" s="45"/>
      <c r="F31" s="46">
        <v>235217000</v>
      </c>
      <c r="G31" s="46">
        <v>217522300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235217000</v>
      </c>
      <c r="P31" s="46">
        <v>217522300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676017.46</v>
      </c>
      <c r="Z31" s="46">
        <v>0</v>
      </c>
      <c r="AA31" s="46">
        <v>0</v>
      </c>
      <c r="AB31" s="46">
        <v>676017.46</v>
      </c>
      <c r="AC31" s="46">
        <v>-676017.46</v>
      </c>
      <c r="AD31" s="46">
        <v>0</v>
      </c>
      <c r="AE31" s="47">
        <v>3.1078076132883847E-3</v>
      </c>
      <c r="AF31" s="57">
        <f t="shared" si="0"/>
        <v>0.28740161637976847</v>
      </c>
      <c r="AG31" s="58">
        <f t="shared" si="1"/>
        <v>0.31078076132883847</v>
      </c>
      <c r="AH31" s="46">
        <v>0</v>
      </c>
      <c r="AI31" s="33"/>
    </row>
    <row r="32" spans="1:35" ht="25.5" outlineLevel="2" x14ac:dyDescent="0.25">
      <c r="A32" s="44" t="s">
        <v>51</v>
      </c>
      <c r="B32" s="45" t="s">
        <v>52</v>
      </c>
      <c r="C32" s="45"/>
      <c r="D32" s="45"/>
      <c r="E32" s="45"/>
      <c r="F32" s="46">
        <v>27595300</v>
      </c>
      <c r="G32" s="46">
        <v>27595300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27595300</v>
      </c>
      <c r="P32" s="46">
        <v>27595300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676017.46</v>
      </c>
      <c r="Z32" s="46">
        <v>0</v>
      </c>
      <c r="AA32" s="46">
        <v>0</v>
      </c>
      <c r="AB32" s="46">
        <v>676017.46</v>
      </c>
      <c r="AC32" s="46">
        <v>-676017.46</v>
      </c>
      <c r="AD32" s="46">
        <v>0</v>
      </c>
      <c r="AE32" s="47">
        <v>2.4497557917471453E-2</v>
      </c>
      <c r="AF32" s="57">
        <f t="shared" si="0"/>
        <v>2.4497557917471453</v>
      </c>
      <c r="AG32" s="58">
        <f t="shared" si="1"/>
        <v>2.4497557917471453</v>
      </c>
      <c r="AH32" s="46">
        <v>0</v>
      </c>
      <c r="AI32" s="33"/>
    </row>
    <row r="33" spans="1:35" ht="25.5" outlineLevel="2" x14ac:dyDescent="0.25">
      <c r="A33" s="44" t="s">
        <v>53</v>
      </c>
      <c r="B33" s="45" t="s">
        <v>54</v>
      </c>
      <c r="C33" s="45"/>
      <c r="D33" s="45"/>
      <c r="E33" s="45"/>
      <c r="F33" s="46">
        <v>80000</v>
      </c>
      <c r="G33" s="46">
        <v>80000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80000</v>
      </c>
      <c r="P33" s="46">
        <v>80000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7">
        <v>0</v>
      </c>
      <c r="AF33" s="57">
        <f t="shared" si="0"/>
        <v>0</v>
      </c>
      <c r="AG33" s="58">
        <f t="shared" si="1"/>
        <v>0</v>
      </c>
      <c r="AH33" s="46">
        <v>0</v>
      </c>
      <c r="AI33" s="33"/>
    </row>
    <row r="34" spans="1:35" outlineLevel="2" x14ac:dyDescent="0.25">
      <c r="A34" s="44" t="s">
        <v>55</v>
      </c>
      <c r="B34" s="45" t="s">
        <v>56</v>
      </c>
      <c r="C34" s="45"/>
      <c r="D34" s="45"/>
      <c r="E34" s="45"/>
      <c r="F34" s="46">
        <v>3689500</v>
      </c>
      <c r="G34" s="46">
        <v>3689500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3689500</v>
      </c>
      <c r="P34" s="46">
        <v>3689500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7">
        <v>0</v>
      </c>
      <c r="AF34" s="57">
        <f t="shared" si="0"/>
        <v>0</v>
      </c>
      <c r="AG34" s="58">
        <f t="shared" si="1"/>
        <v>0</v>
      </c>
      <c r="AH34" s="46">
        <v>0</v>
      </c>
      <c r="AI34" s="33"/>
    </row>
    <row r="35" spans="1:35" ht="38.25" outlineLevel="2" x14ac:dyDescent="0.25">
      <c r="A35" s="44" t="s">
        <v>57</v>
      </c>
      <c r="B35" s="45" t="s">
        <v>58</v>
      </c>
      <c r="C35" s="45"/>
      <c r="D35" s="45"/>
      <c r="E35" s="45"/>
      <c r="F35" s="46">
        <v>202021000</v>
      </c>
      <c r="G35" s="46">
        <v>182020300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202021000</v>
      </c>
      <c r="P35" s="46">
        <v>182020300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7">
        <v>0</v>
      </c>
      <c r="AF35" s="57">
        <f t="shared" si="0"/>
        <v>0</v>
      </c>
      <c r="AG35" s="58">
        <f t="shared" si="1"/>
        <v>0</v>
      </c>
      <c r="AH35" s="46">
        <v>0</v>
      </c>
      <c r="AI35" s="33"/>
    </row>
    <row r="36" spans="1:35" ht="38.25" outlineLevel="2" x14ac:dyDescent="0.25">
      <c r="A36" s="44" t="s">
        <v>59</v>
      </c>
      <c r="B36" s="45" t="s">
        <v>60</v>
      </c>
      <c r="C36" s="45"/>
      <c r="D36" s="45"/>
      <c r="E36" s="45"/>
      <c r="F36" s="46">
        <v>1831200</v>
      </c>
      <c r="G36" s="46">
        <v>4137200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1831200</v>
      </c>
      <c r="P36" s="46">
        <v>4137200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7">
        <v>0</v>
      </c>
      <c r="AF36" s="57">
        <f t="shared" si="0"/>
        <v>0</v>
      </c>
      <c r="AG36" s="58">
        <f t="shared" si="1"/>
        <v>0</v>
      </c>
      <c r="AH36" s="46">
        <v>0</v>
      </c>
      <c r="AI36" s="33"/>
    </row>
    <row r="37" spans="1:35" outlineLevel="1" x14ac:dyDescent="0.25">
      <c r="A37" s="44" t="s">
        <v>61</v>
      </c>
      <c r="B37" s="45" t="s">
        <v>62</v>
      </c>
      <c r="C37" s="45"/>
      <c r="D37" s="45"/>
      <c r="E37" s="45"/>
      <c r="F37" s="46">
        <v>241219300</v>
      </c>
      <c r="G37" s="46">
        <v>241219300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241219300</v>
      </c>
      <c r="P37" s="46">
        <v>241219300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7">
        <v>0</v>
      </c>
      <c r="AF37" s="57">
        <f t="shared" si="0"/>
        <v>0</v>
      </c>
      <c r="AG37" s="58">
        <f t="shared" si="1"/>
        <v>0</v>
      </c>
      <c r="AH37" s="46">
        <v>0</v>
      </c>
      <c r="AI37" s="33"/>
    </row>
    <row r="38" spans="1:35" ht="25.5" outlineLevel="2" x14ac:dyDescent="0.25">
      <c r="A38" s="44" t="s">
        <v>63</v>
      </c>
      <c r="B38" s="45" t="s">
        <v>64</v>
      </c>
      <c r="C38" s="45"/>
      <c r="D38" s="45"/>
      <c r="E38" s="45"/>
      <c r="F38" s="46">
        <v>241219300</v>
      </c>
      <c r="G38" s="46">
        <v>241219300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241219300</v>
      </c>
      <c r="P38" s="46">
        <v>241219300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7">
        <v>0</v>
      </c>
      <c r="AF38" s="57">
        <f t="shared" si="0"/>
        <v>0</v>
      </c>
      <c r="AG38" s="58">
        <f t="shared" si="1"/>
        <v>0</v>
      </c>
      <c r="AH38" s="46">
        <v>0</v>
      </c>
      <c r="AI38" s="33"/>
    </row>
    <row r="39" spans="1:35" s="20" customFormat="1" ht="51" x14ac:dyDescent="0.25">
      <c r="A39" s="22" t="s">
        <v>65</v>
      </c>
      <c r="B39" s="23" t="s">
        <v>66</v>
      </c>
      <c r="C39" s="23"/>
      <c r="D39" s="23"/>
      <c r="E39" s="23"/>
      <c r="F39" s="24">
        <v>127378700</v>
      </c>
      <c r="G39" s="24">
        <v>132510249.37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127378700</v>
      </c>
      <c r="P39" s="24">
        <v>132510249.37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5131522.7699999996</v>
      </c>
      <c r="Z39" s="24">
        <v>0</v>
      </c>
      <c r="AA39" s="24">
        <v>0</v>
      </c>
      <c r="AB39" s="24">
        <v>5131522.7699999996</v>
      </c>
      <c r="AC39" s="24">
        <v>-5131522.7699999996</v>
      </c>
      <c r="AD39" s="24">
        <v>0</v>
      </c>
      <c r="AE39" s="25">
        <v>3.8725478175439643E-2</v>
      </c>
      <c r="AF39" s="52">
        <f t="shared" si="0"/>
        <v>4.0285563991467956</v>
      </c>
      <c r="AG39" s="53">
        <f t="shared" si="1"/>
        <v>3.872547817543964</v>
      </c>
      <c r="AH39" s="24">
        <v>0</v>
      </c>
      <c r="AI39" s="19"/>
    </row>
    <row r="40" spans="1:35" ht="38.25" outlineLevel="1" x14ac:dyDescent="0.25">
      <c r="A40" s="44" t="s">
        <v>67</v>
      </c>
      <c r="B40" s="45" t="s">
        <v>68</v>
      </c>
      <c r="C40" s="45"/>
      <c r="D40" s="45"/>
      <c r="E40" s="45"/>
      <c r="F40" s="46">
        <v>26336800</v>
      </c>
      <c r="G40" s="46">
        <v>26336800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26336800</v>
      </c>
      <c r="P40" s="46">
        <v>26336800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7">
        <v>0</v>
      </c>
      <c r="AF40" s="57">
        <f t="shared" si="0"/>
        <v>0</v>
      </c>
      <c r="AG40" s="58">
        <f t="shared" si="1"/>
        <v>0</v>
      </c>
      <c r="AH40" s="46">
        <v>0</v>
      </c>
      <c r="AI40" s="33"/>
    </row>
    <row r="41" spans="1:35" ht="25.5" outlineLevel="2" x14ac:dyDescent="0.25">
      <c r="A41" s="44" t="s">
        <v>69</v>
      </c>
      <c r="B41" s="45" t="s">
        <v>70</v>
      </c>
      <c r="C41" s="45"/>
      <c r="D41" s="45"/>
      <c r="E41" s="45"/>
      <c r="F41" s="46">
        <v>212000</v>
      </c>
      <c r="G41" s="46">
        <v>212000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212000</v>
      </c>
      <c r="P41" s="46">
        <v>212000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7">
        <v>0</v>
      </c>
      <c r="AF41" s="57">
        <f t="shared" si="0"/>
        <v>0</v>
      </c>
      <c r="AG41" s="58">
        <f t="shared" si="1"/>
        <v>0</v>
      </c>
      <c r="AH41" s="46">
        <v>0</v>
      </c>
      <c r="AI41" s="33"/>
    </row>
    <row r="42" spans="1:35" ht="38.25" outlineLevel="2" x14ac:dyDescent="0.25">
      <c r="A42" s="44" t="s">
        <v>71</v>
      </c>
      <c r="B42" s="45" t="s">
        <v>72</v>
      </c>
      <c r="C42" s="45"/>
      <c r="D42" s="45"/>
      <c r="E42" s="45"/>
      <c r="F42" s="46">
        <v>26124800</v>
      </c>
      <c r="G42" s="46">
        <v>26124800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26124800</v>
      </c>
      <c r="P42" s="46">
        <v>26124800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7">
        <v>0</v>
      </c>
      <c r="AF42" s="57">
        <f t="shared" si="0"/>
        <v>0</v>
      </c>
      <c r="AG42" s="58">
        <f t="shared" si="1"/>
        <v>0</v>
      </c>
      <c r="AH42" s="46">
        <v>0</v>
      </c>
      <c r="AI42" s="33"/>
    </row>
    <row r="43" spans="1:35" ht="51" outlineLevel="1" x14ac:dyDescent="0.25">
      <c r="A43" s="44" t="s">
        <v>73</v>
      </c>
      <c r="B43" s="45" t="s">
        <v>74</v>
      </c>
      <c r="C43" s="45"/>
      <c r="D43" s="45"/>
      <c r="E43" s="45"/>
      <c r="F43" s="46">
        <v>100264000</v>
      </c>
      <c r="G43" s="46">
        <v>105395549.37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100264000</v>
      </c>
      <c r="P43" s="46">
        <v>105395549.37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5131522.7699999996</v>
      </c>
      <c r="Z43" s="46">
        <v>0</v>
      </c>
      <c r="AA43" s="46">
        <v>0</v>
      </c>
      <c r="AB43" s="46">
        <v>5131522.7699999996</v>
      </c>
      <c r="AC43" s="46">
        <v>-5131522.7699999996</v>
      </c>
      <c r="AD43" s="46">
        <v>0</v>
      </c>
      <c r="AE43" s="47">
        <v>4.868823020206816E-2</v>
      </c>
      <c r="AF43" s="57">
        <f t="shared" si="0"/>
        <v>5.1180112203782011</v>
      </c>
      <c r="AG43" s="58">
        <f t="shared" si="1"/>
        <v>4.8688230202068157</v>
      </c>
      <c r="AH43" s="46">
        <v>0</v>
      </c>
      <c r="AI43" s="33"/>
    </row>
    <row r="44" spans="1:35" ht="63.75" outlineLevel="2" x14ac:dyDescent="0.25">
      <c r="A44" s="44" t="s">
        <v>75</v>
      </c>
      <c r="B44" s="45" t="s">
        <v>76</v>
      </c>
      <c r="C44" s="45"/>
      <c r="D44" s="45"/>
      <c r="E44" s="45"/>
      <c r="F44" s="46">
        <v>0</v>
      </c>
      <c r="G44" s="46">
        <v>5131549.37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5131549.37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5131522.7699999996</v>
      </c>
      <c r="Z44" s="46">
        <v>0</v>
      </c>
      <c r="AA44" s="46">
        <v>0</v>
      </c>
      <c r="AB44" s="46">
        <v>5131522.7699999996</v>
      </c>
      <c r="AC44" s="46">
        <v>-5131522.7699999996</v>
      </c>
      <c r="AD44" s="46">
        <v>0</v>
      </c>
      <c r="AE44" s="47">
        <v>0.99999481638037913</v>
      </c>
      <c r="AF44" s="57" t="e">
        <f t="shared" si="0"/>
        <v>#DIV/0!</v>
      </c>
      <c r="AG44" s="58">
        <f t="shared" si="1"/>
        <v>99.999481638037906</v>
      </c>
      <c r="AH44" s="46">
        <v>0</v>
      </c>
      <c r="AI44" s="33"/>
    </row>
    <row r="45" spans="1:35" ht="25.5" outlineLevel="2" x14ac:dyDescent="0.25">
      <c r="A45" s="44" t="s">
        <v>77</v>
      </c>
      <c r="B45" s="45" t="s">
        <v>78</v>
      </c>
      <c r="C45" s="45"/>
      <c r="D45" s="45"/>
      <c r="E45" s="45"/>
      <c r="F45" s="46">
        <v>100264000</v>
      </c>
      <c r="G45" s="46">
        <v>100264000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100264000</v>
      </c>
      <c r="P45" s="46">
        <v>100264000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>
        <v>0</v>
      </c>
      <c r="AE45" s="47">
        <v>0</v>
      </c>
      <c r="AF45" s="57">
        <f t="shared" si="0"/>
        <v>0</v>
      </c>
      <c r="AG45" s="58">
        <f t="shared" si="1"/>
        <v>0</v>
      </c>
      <c r="AH45" s="46">
        <v>0</v>
      </c>
      <c r="AI45" s="33"/>
    </row>
    <row r="46" spans="1:35" ht="38.25" outlineLevel="1" x14ac:dyDescent="0.25">
      <c r="A46" s="44" t="s">
        <v>79</v>
      </c>
      <c r="B46" s="45" t="s">
        <v>80</v>
      </c>
      <c r="C46" s="45"/>
      <c r="D46" s="45"/>
      <c r="E46" s="45"/>
      <c r="F46" s="46">
        <v>777900</v>
      </c>
      <c r="G46" s="46">
        <v>777900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777900</v>
      </c>
      <c r="P46" s="46">
        <v>777900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6">
        <v>0</v>
      </c>
      <c r="AC46" s="46">
        <v>0</v>
      </c>
      <c r="AD46" s="46">
        <v>0</v>
      </c>
      <c r="AE46" s="47">
        <v>0</v>
      </c>
      <c r="AF46" s="57">
        <f t="shared" si="0"/>
        <v>0</v>
      </c>
      <c r="AG46" s="58">
        <f t="shared" si="1"/>
        <v>0</v>
      </c>
      <c r="AH46" s="46">
        <v>0</v>
      </c>
      <c r="AI46" s="33"/>
    </row>
    <row r="47" spans="1:35" outlineLevel="2" x14ac:dyDescent="0.25">
      <c r="A47" s="44" t="s">
        <v>81</v>
      </c>
      <c r="B47" s="45" t="s">
        <v>82</v>
      </c>
      <c r="C47" s="45"/>
      <c r="D47" s="45"/>
      <c r="E47" s="45"/>
      <c r="F47" s="46">
        <v>777900</v>
      </c>
      <c r="G47" s="46">
        <v>777900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777900</v>
      </c>
      <c r="P47" s="46">
        <v>777900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6">
        <v>0</v>
      </c>
      <c r="AD47" s="46">
        <v>0</v>
      </c>
      <c r="AE47" s="47">
        <v>0</v>
      </c>
      <c r="AF47" s="57">
        <f t="shared" si="0"/>
        <v>0</v>
      </c>
      <c r="AG47" s="58">
        <f t="shared" si="1"/>
        <v>0</v>
      </c>
      <c r="AH47" s="46">
        <v>0</v>
      </c>
      <c r="AI47" s="33"/>
    </row>
    <row r="48" spans="1:35" s="20" customFormat="1" ht="38.25" x14ac:dyDescent="0.25">
      <c r="A48" s="22" t="s">
        <v>83</v>
      </c>
      <c r="B48" s="23" t="s">
        <v>84</v>
      </c>
      <c r="C48" s="23"/>
      <c r="D48" s="23"/>
      <c r="E48" s="23"/>
      <c r="F48" s="24">
        <v>614452700</v>
      </c>
      <c r="G48" s="24">
        <v>625373801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614452700</v>
      </c>
      <c r="P48" s="24">
        <v>625373801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145961481.88999999</v>
      </c>
      <c r="Z48" s="24">
        <v>0</v>
      </c>
      <c r="AA48" s="24">
        <v>0</v>
      </c>
      <c r="AB48" s="24">
        <v>145961481.88999999</v>
      </c>
      <c r="AC48" s="24">
        <v>-145961481.88999999</v>
      </c>
      <c r="AD48" s="24">
        <v>0</v>
      </c>
      <c r="AE48" s="25">
        <v>0.23339877950851351</v>
      </c>
      <c r="AF48" s="52">
        <f t="shared" si="0"/>
        <v>23.754714055288552</v>
      </c>
      <c r="AG48" s="53">
        <f t="shared" si="1"/>
        <v>23.339877950851349</v>
      </c>
      <c r="AH48" s="24">
        <v>0</v>
      </c>
      <c r="AI48" s="19"/>
    </row>
    <row r="49" spans="1:35" ht="25.5" outlineLevel="1" x14ac:dyDescent="0.25">
      <c r="A49" s="44" t="s">
        <v>85</v>
      </c>
      <c r="B49" s="45" t="s">
        <v>86</v>
      </c>
      <c r="C49" s="45"/>
      <c r="D49" s="45"/>
      <c r="E49" s="45"/>
      <c r="F49" s="46">
        <v>131725600</v>
      </c>
      <c r="G49" s="46">
        <v>140977513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131725600</v>
      </c>
      <c r="P49" s="46">
        <v>140977513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34015648.219999999</v>
      </c>
      <c r="Z49" s="46">
        <v>0</v>
      </c>
      <c r="AA49" s="46">
        <v>0</v>
      </c>
      <c r="AB49" s="46">
        <v>34015648.219999999</v>
      </c>
      <c r="AC49" s="46">
        <v>-34015648.219999999</v>
      </c>
      <c r="AD49" s="46">
        <v>0</v>
      </c>
      <c r="AE49" s="47">
        <v>0.2412842126105601</v>
      </c>
      <c r="AF49" s="57">
        <f t="shared" si="0"/>
        <v>25.823111240335972</v>
      </c>
      <c r="AG49" s="58">
        <f t="shared" si="1"/>
        <v>24.128421261056012</v>
      </c>
      <c r="AH49" s="46">
        <v>0</v>
      </c>
      <c r="AI49" s="33"/>
    </row>
    <row r="50" spans="1:35" ht="25.5" outlineLevel="2" x14ac:dyDescent="0.25">
      <c r="A50" s="44" t="s">
        <v>87</v>
      </c>
      <c r="B50" s="45" t="s">
        <v>88</v>
      </c>
      <c r="C50" s="45"/>
      <c r="D50" s="45"/>
      <c r="E50" s="45"/>
      <c r="F50" s="46">
        <v>117882000</v>
      </c>
      <c r="G50" s="46">
        <v>115853751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117882000</v>
      </c>
      <c r="P50" s="46">
        <v>115853751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30775830.100000001</v>
      </c>
      <c r="Z50" s="46">
        <v>0</v>
      </c>
      <c r="AA50" s="46">
        <v>0</v>
      </c>
      <c r="AB50" s="46">
        <v>30775830.100000001</v>
      </c>
      <c r="AC50" s="46">
        <v>-30775830.100000001</v>
      </c>
      <c r="AD50" s="46">
        <v>0</v>
      </c>
      <c r="AE50" s="47">
        <v>0.2656437951672363</v>
      </c>
      <c r="AF50" s="57">
        <f t="shared" si="0"/>
        <v>26.107319268420966</v>
      </c>
      <c r="AG50" s="58">
        <f t="shared" si="1"/>
        <v>26.564379516723633</v>
      </c>
      <c r="AH50" s="46">
        <v>0</v>
      </c>
      <c r="AI50" s="33"/>
    </row>
    <row r="51" spans="1:35" ht="63.75" outlineLevel="2" x14ac:dyDescent="0.25">
      <c r="A51" s="44" t="s">
        <v>89</v>
      </c>
      <c r="B51" s="45" t="s">
        <v>90</v>
      </c>
      <c r="C51" s="45"/>
      <c r="D51" s="45"/>
      <c r="E51" s="45"/>
      <c r="F51" s="46">
        <v>6889100</v>
      </c>
      <c r="G51" s="46">
        <v>18169262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6889100</v>
      </c>
      <c r="P51" s="46">
        <v>18169262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2000670</v>
      </c>
      <c r="Z51" s="46">
        <v>0</v>
      </c>
      <c r="AA51" s="46">
        <v>0</v>
      </c>
      <c r="AB51" s="46">
        <v>2000670</v>
      </c>
      <c r="AC51" s="46">
        <v>-2000670</v>
      </c>
      <c r="AD51" s="46">
        <v>0</v>
      </c>
      <c r="AE51" s="47">
        <v>0.11011289286268204</v>
      </c>
      <c r="AF51" s="57">
        <f t="shared" si="0"/>
        <v>29.041093901961069</v>
      </c>
      <c r="AG51" s="58">
        <f t="shared" si="1"/>
        <v>11.011289286268203</v>
      </c>
      <c r="AH51" s="46">
        <v>0</v>
      </c>
      <c r="AI51" s="33"/>
    </row>
    <row r="52" spans="1:35" ht="38.25" outlineLevel="2" x14ac:dyDescent="0.25">
      <c r="A52" s="44" t="s">
        <v>91</v>
      </c>
      <c r="B52" s="45" t="s">
        <v>92</v>
      </c>
      <c r="C52" s="45"/>
      <c r="D52" s="45"/>
      <c r="E52" s="45"/>
      <c r="F52" s="46">
        <v>6954500</v>
      </c>
      <c r="G52" s="46">
        <v>6954500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6954500</v>
      </c>
      <c r="P52" s="46">
        <v>6954500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1239148.1200000001</v>
      </c>
      <c r="Z52" s="46">
        <v>0</v>
      </c>
      <c r="AA52" s="46">
        <v>0</v>
      </c>
      <c r="AB52" s="46">
        <v>1239148.1200000001</v>
      </c>
      <c r="AC52" s="46">
        <v>-1239148.1200000001</v>
      </c>
      <c r="AD52" s="46">
        <v>0</v>
      </c>
      <c r="AE52" s="47">
        <v>0.17817932561650729</v>
      </c>
      <c r="AF52" s="57">
        <f t="shared" si="0"/>
        <v>17.817932561650732</v>
      </c>
      <c r="AG52" s="58">
        <f t="shared" si="1"/>
        <v>17.817932561650732</v>
      </c>
      <c r="AH52" s="46">
        <v>0</v>
      </c>
      <c r="AI52" s="33"/>
    </row>
    <row r="53" spans="1:35" ht="38.25" outlineLevel="1" x14ac:dyDescent="0.25">
      <c r="A53" s="44" t="s">
        <v>93</v>
      </c>
      <c r="B53" s="45" t="s">
        <v>94</v>
      </c>
      <c r="C53" s="45"/>
      <c r="D53" s="45"/>
      <c r="E53" s="45"/>
      <c r="F53" s="46">
        <v>270036800</v>
      </c>
      <c r="G53" s="46">
        <v>263552943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270036800</v>
      </c>
      <c r="P53" s="46">
        <v>263552943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60452219.810000002</v>
      </c>
      <c r="Z53" s="46">
        <v>0</v>
      </c>
      <c r="AA53" s="46">
        <v>0</v>
      </c>
      <c r="AB53" s="46">
        <v>60452219.810000002</v>
      </c>
      <c r="AC53" s="46">
        <v>-60452219.810000002</v>
      </c>
      <c r="AD53" s="46">
        <v>0</v>
      </c>
      <c r="AE53" s="47">
        <v>0.22937410268266289</v>
      </c>
      <c r="AF53" s="57">
        <f t="shared" si="0"/>
        <v>22.386659821920567</v>
      </c>
      <c r="AG53" s="58">
        <f t="shared" si="1"/>
        <v>22.937410268266291</v>
      </c>
      <c r="AH53" s="46">
        <v>0</v>
      </c>
      <c r="AI53" s="33"/>
    </row>
    <row r="54" spans="1:35" ht="25.5" outlineLevel="2" x14ac:dyDescent="0.25">
      <c r="A54" s="44" t="s">
        <v>95</v>
      </c>
      <c r="B54" s="45" t="s">
        <v>96</v>
      </c>
      <c r="C54" s="45"/>
      <c r="D54" s="45"/>
      <c r="E54" s="45"/>
      <c r="F54" s="46">
        <v>149196600</v>
      </c>
      <c r="G54" s="46">
        <v>146806624.30000001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149196600</v>
      </c>
      <c r="P54" s="46">
        <v>146806624.30000001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35057823</v>
      </c>
      <c r="Z54" s="46">
        <v>0</v>
      </c>
      <c r="AA54" s="46">
        <v>0</v>
      </c>
      <c r="AB54" s="46">
        <v>35057823</v>
      </c>
      <c r="AC54" s="46">
        <v>-35057823</v>
      </c>
      <c r="AD54" s="46">
        <v>0</v>
      </c>
      <c r="AE54" s="47">
        <v>0.23880273228242876</v>
      </c>
      <c r="AF54" s="57">
        <f t="shared" si="0"/>
        <v>23.497735873337597</v>
      </c>
      <c r="AG54" s="58">
        <f t="shared" si="1"/>
        <v>23.880273228242874</v>
      </c>
      <c r="AH54" s="46">
        <v>0</v>
      </c>
      <c r="AI54" s="33"/>
    </row>
    <row r="55" spans="1:35" ht="25.5" outlineLevel="2" x14ac:dyDescent="0.25">
      <c r="A55" s="44" t="s">
        <v>97</v>
      </c>
      <c r="B55" s="45" t="s">
        <v>98</v>
      </c>
      <c r="C55" s="45"/>
      <c r="D55" s="45"/>
      <c r="E55" s="45"/>
      <c r="F55" s="46">
        <v>81991500</v>
      </c>
      <c r="G55" s="46">
        <v>81134915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81991500</v>
      </c>
      <c r="P55" s="46">
        <v>81134915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17960285.899999999</v>
      </c>
      <c r="Z55" s="46">
        <v>0</v>
      </c>
      <c r="AA55" s="46">
        <v>0</v>
      </c>
      <c r="AB55" s="46">
        <v>17960285.899999999</v>
      </c>
      <c r="AC55" s="46">
        <v>-17960285.899999999</v>
      </c>
      <c r="AD55" s="46">
        <v>0</v>
      </c>
      <c r="AE55" s="47">
        <v>0.22136321828894504</v>
      </c>
      <c r="AF55" s="57">
        <f t="shared" si="0"/>
        <v>21.905058329217049</v>
      </c>
      <c r="AG55" s="58">
        <f t="shared" si="1"/>
        <v>22.136321828894502</v>
      </c>
      <c r="AH55" s="46">
        <v>0</v>
      </c>
      <c r="AI55" s="33"/>
    </row>
    <row r="56" spans="1:35" ht="63.75" outlineLevel="2" x14ac:dyDescent="0.25">
      <c r="A56" s="44" t="s">
        <v>99</v>
      </c>
      <c r="B56" s="45" t="s">
        <v>100</v>
      </c>
      <c r="C56" s="45"/>
      <c r="D56" s="45"/>
      <c r="E56" s="45"/>
      <c r="F56" s="46">
        <v>19350000</v>
      </c>
      <c r="G56" s="46">
        <v>16112703.699999999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19350000</v>
      </c>
      <c r="P56" s="46">
        <v>16112703.699999999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3443477.59</v>
      </c>
      <c r="Z56" s="46">
        <v>0</v>
      </c>
      <c r="AA56" s="46">
        <v>0</v>
      </c>
      <c r="AB56" s="46">
        <v>3443477.59</v>
      </c>
      <c r="AC56" s="46">
        <v>-3443477.59</v>
      </c>
      <c r="AD56" s="46">
        <v>0</v>
      </c>
      <c r="AE56" s="47">
        <v>0.21371196629154174</v>
      </c>
      <c r="AF56" s="57">
        <f t="shared" si="0"/>
        <v>17.795749819121447</v>
      </c>
      <c r="AG56" s="58">
        <f t="shared" si="1"/>
        <v>21.371196629154174</v>
      </c>
      <c r="AH56" s="46">
        <v>0</v>
      </c>
      <c r="AI56" s="33"/>
    </row>
    <row r="57" spans="1:35" ht="25.5" outlineLevel="2" x14ac:dyDescent="0.25">
      <c r="A57" s="44" t="s">
        <v>101</v>
      </c>
      <c r="B57" s="45" t="s">
        <v>102</v>
      </c>
      <c r="C57" s="45"/>
      <c r="D57" s="45"/>
      <c r="E57" s="45"/>
      <c r="F57" s="46">
        <v>16943700</v>
      </c>
      <c r="G57" s="46">
        <v>16943700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16943700</v>
      </c>
      <c r="P57" s="46">
        <v>16943700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3717684.8</v>
      </c>
      <c r="Z57" s="46">
        <v>0</v>
      </c>
      <c r="AA57" s="46">
        <v>0</v>
      </c>
      <c r="AB57" s="46">
        <v>3717684.8</v>
      </c>
      <c r="AC57" s="46">
        <v>-3717684.8</v>
      </c>
      <c r="AD57" s="46">
        <v>0</v>
      </c>
      <c r="AE57" s="47">
        <v>0.21941398868015841</v>
      </c>
      <c r="AF57" s="57">
        <f t="shared" si="0"/>
        <v>21.941398868015842</v>
      </c>
      <c r="AG57" s="58">
        <f t="shared" si="1"/>
        <v>21.941398868015842</v>
      </c>
      <c r="AH57" s="46">
        <v>0</v>
      </c>
      <c r="AI57" s="33"/>
    </row>
    <row r="58" spans="1:35" ht="38.25" outlineLevel="2" x14ac:dyDescent="0.25">
      <c r="A58" s="44" t="s">
        <v>103</v>
      </c>
      <c r="B58" s="45" t="s">
        <v>104</v>
      </c>
      <c r="C58" s="45"/>
      <c r="D58" s="45"/>
      <c r="E58" s="45"/>
      <c r="F58" s="46">
        <v>2555000</v>
      </c>
      <c r="G58" s="46">
        <v>2555000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2555000</v>
      </c>
      <c r="P58" s="46">
        <v>2555000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272948.52</v>
      </c>
      <c r="Z58" s="46">
        <v>0</v>
      </c>
      <c r="AA58" s="46">
        <v>0</v>
      </c>
      <c r="AB58" s="46">
        <v>272948.52</v>
      </c>
      <c r="AC58" s="46">
        <v>-272948.52</v>
      </c>
      <c r="AD58" s="46">
        <v>0</v>
      </c>
      <c r="AE58" s="47">
        <v>0.1068291663405088</v>
      </c>
      <c r="AF58" s="57">
        <f t="shared" si="0"/>
        <v>10.682916634050882</v>
      </c>
      <c r="AG58" s="58">
        <f t="shared" si="1"/>
        <v>10.682916634050882</v>
      </c>
      <c r="AH58" s="46">
        <v>0</v>
      </c>
      <c r="AI58" s="33"/>
    </row>
    <row r="59" spans="1:35" ht="38.25" outlineLevel="1" x14ac:dyDescent="0.25">
      <c r="A59" s="44" t="s">
        <v>105</v>
      </c>
      <c r="B59" s="45" t="s">
        <v>106</v>
      </c>
      <c r="C59" s="45"/>
      <c r="D59" s="45"/>
      <c r="E59" s="45"/>
      <c r="F59" s="46">
        <v>122171700</v>
      </c>
      <c r="G59" s="46">
        <v>125369745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122171700</v>
      </c>
      <c r="P59" s="46">
        <v>125369745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34804729.579999998</v>
      </c>
      <c r="Z59" s="46">
        <v>0</v>
      </c>
      <c r="AA59" s="46">
        <v>0</v>
      </c>
      <c r="AB59" s="46">
        <v>34804729.579999998</v>
      </c>
      <c r="AC59" s="46">
        <v>-34804729.579999998</v>
      </c>
      <c r="AD59" s="46">
        <v>0</v>
      </c>
      <c r="AE59" s="47">
        <v>0.27761665767127469</v>
      </c>
      <c r="AF59" s="57">
        <f t="shared" si="0"/>
        <v>28.488372986542711</v>
      </c>
      <c r="AG59" s="58">
        <f t="shared" si="1"/>
        <v>27.761665767127464</v>
      </c>
      <c r="AH59" s="46">
        <v>0</v>
      </c>
      <c r="AI59" s="33"/>
    </row>
    <row r="60" spans="1:35" ht="25.5" outlineLevel="2" x14ac:dyDescent="0.25">
      <c r="A60" s="44" t="s">
        <v>107</v>
      </c>
      <c r="B60" s="45" t="s">
        <v>108</v>
      </c>
      <c r="C60" s="45"/>
      <c r="D60" s="45"/>
      <c r="E60" s="45"/>
      <c r="F60" s="46">
        <v>46723000</v>
      </c>
      <c r="G60" s="46">
        <v>46500020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46723000</v>
      </c>
      <c r="P60" s="46">
        <v>46500020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12132022.34</v>
      </c>
      <c r="Z60" s="46">
        <v>0</v>
      </c>
      <c r="AA60" s="46">
        <v>0</v>
      </c>
      <c r="AB60" s="46">
        <v>12132022.34</v>
      </c>
      <c r="AC60" s="46">
        <v>-12132022.34</v>
      </c>
      <c r="AD60" s="46">
        <v>0</v>
      </c>
      <c r="AE60" s="47">
        <v>0.26090359401995955</v>
      </c>
      <c r="AF60" s="57">
        <f t="shared" si="0"/>
        <v>25.965846242749823</v>
      </c>
      <c r="AG60" s="58">
        <f t="shared" si="1"/>
        <v>26.090359401995954</v>
      </c>
      <c r="AH60" s="46">
        <v>0</v>
      </c>
      <c r="AI60" s="33"/>
    </row>
    <row r="61" spans="1:35" ht="63.75" outlineLevel="2" x14ac:dyDescent="0.25">
      <c r="A61" s="44" t="s">
        <v>109</v>
      </c>
      <c r="B61" s="45" t="s">
        <v>110</v>
      </c>
      <c r="C61" s="45"/>
      <c r="D61" s="45"/>
      <c r="E61" s="45"/>
      <c r="F61" s="46">
        <v>330000</v>
      </c>
      <c r="G61" s="46">
        <v>1391025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330000</v>
      </c>
      <c r="P61" s="46">
        <v>1391025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479146</v>
      </c>
      <c r="Z61" s="46">
        <v>0</v>
      </c>
      <c r="AA61" s="46">
        <v>0</v>
      </c>
      <c r="AB61" s="46">
        <v>479146</v>
      </c>
      <c r="AC61" s="46">
        <v>-479146</v>
      </c>
      <c r="AD61" s="46">
        <v>0</v>
      </c>
      <c r="AE61" s="47">
        <v>0.34445534767527541</v>
      </c>
      <c r="AF61" s="57">
        <f t="shared" si="0"/>
        <v>145.19575757575757</v>
      </c>
      <c r="AG61" s="58">
        <f t="shared" si="1"/>
        <v>34.445534767527541</v>
      </c>
      <c r="AH61" s="46">
        <v>0</v>
      </c>
      <c r="AI61" s="33"/>
    </row>
    <row r="62" spans="1:35" ht="25.5" outlineLevel="2" x14ac:dyDescent="0.25">
      <c r="A62" s="44" t="s">
        <v>111</v>
      </c>
      <c r="B62" s="45" t="s">
        <v>112</v>
      </c>
      <c r="C62" s="45"/>
      <c r="D62" s="45"/>
      <c r="E62" s="45"/>
      <c r="F62" s="46">
        <v>1200000</v>
      </c>
      <c r="G62" s="46">
        <v>1200000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1200000</v>
      </c>
      <c r="P62" s="46">
        <v>1200000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238611.7</v>
      </c>
      <c r="Z62" s="46">
        <v>0</v>
      </c>
      <c r="AA62" s="46">
        <v>0</v>
      </c>
      <c r="AB62" s="46">
        <v>238611.7</v>
      </c>
      <c r="AC62" s="46">
        <v>-238611.7</v>
      </c>
      <c r="AD62" s="46">
        <v>0</v>
      </c>
      <c r="AE62" s="47">
        <v>0.19884308333333334</v>
      </c>
      <c r="AF62" s="57">
        <f t="shared" si="0"/>
        <v>19.884308333333333</v>
      </c>
      <c r="AG62" s="58">
        <f t="shared" si="1"/>
        <v>19.884308333333333</v>
      </c>
      <c r="AH62" s="46">
        <v>0</v>
      </c>
      <c r="AI62" s="33"/>
    </row>
    <row r="63" spans="1:35" outlineLevel="2" x14ac:dyDescent="0.25">
      <c r="A63" s="44" t="s">
        <v>113</v>
      </c>
      <c r="B63" s="45" t="s">
        <v>114</v>
      </c>
      <c r="C63" s="45"/>
      <c r="D63" s="45"/>
      <c r="E63" s="45"/>
      <c r="F63" s="46">
        <v>4500000</v>
      </c>
      <c r="G63" s="46">
        <v>4500000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4500000</v>
      </c>
      <c r="P63" s="46">
        <v>4500000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7">
        <v>0</v>
      </c>
      <c r="AF63" s="57">
        <f t="shared" si="0"/>
        <v>0</v>
      </c>
      <c r="AG63" s="58">
        <f t="shared" si="1"/>
        <v>0</v>
      </c>
      <c r="AH63" s="46">
        <v>0</v>
      </c>
      <c r="AI63" s="33"/>
    </row>
    <row r="64" spans="1:35" ht="38.25" outlineLevel="2" x14ac:dyDescent="0.25">
      <c r="A64" s="44" t="s">
        <v>115</v>
      </c>
      <c r="B64" s="45" t="s">
        <v>116</v>
      </c>
      <c r="C64" s="45"/>
      <c r="D64" s="45"/>
      <c r="E64" s="45"/>
      <c r="F64" s="46">
        <v>69418700</v>
      </c>
      <c r="G64" s="46">
        <v>71778700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69418700</v>
      </c>
      <c r="P64" s="46">
        <v>71778700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21954949.539999999</v>
      </c>
      <c r="Z64" s="46">
        <v>0</v>
      </c>
      <c r="AA64" s="46">
        <v>0</v>
      </c>
      <c r="AB64" s="46">
        <v>21954949.539999999</v>
      </c>
      <c r="AC64" s="46">
        <v>-21954949.539999999</v>
      </c>
      <c r="AD64" s="46">
        <v>0</v>
      </c>
      <c r="AE64" s="47">
        <v>0.30586998009158706</v>
      </c>
      <c r="AF64" s="57">
        <f t="shared" si="0"/>
        <v>31.626852044189818</v>
      </c>
      <c r="AG64" s="58">
        <f t="shared" si="1"/>
        <v>30.586998009158705</v>
      </c>
      <c r="AH64" s="46">
        <v>0</v>
      </c>
      <c r="AI64" s="33"/>
    </row>
    <row r="65" spans="1:35" ht="25.5" outlineLevel="1" x14ac:dyDescent="0.25">
      <c r="A65" s="44" t="s">
        <v>117</v>
      </c>
      <c r="B65" s="45" t="s">
        <v>118</v>
      </c>
      <c r="C65" s="45"/>
      <c r="D65" s="45"/>
      <c r="E65" s="45"/>
      <c r="F65" s="46">
        <v>84018200</v>
      </c>
      <c r="G65" s="46">
        <v>88973200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84018200</v>
      </c>
      <c r="P65" s="46">
        <v>88973200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16688884.279999999</v>
      </c>
      <c r="Z65" s="46">
        <v>0</v>
      </c>
      <c r="AA65" s="46">
        <v>0</v>
      </c>
      <c r="AB65" s="46">
        <v>16688884.279999999</v>
      </c>
      <c r="AC65" s="46">
        <v>-16688884.279999999</v>
      </c>
      <c r="AD65" s="46">
        <v>0</v>
      </c>
      <c r="AE65" s="47">
        <v>0.187572036073784</v>
      </c>
      <c r="AF65" s="57">
        <f t="shared" si="0"/>
        <v>19.863415640896854</v>
      </c>
      <c r="AG65" s="58">
        <f t="shared" si="1"/>
        <v>18.757203607378401</v>
      </c>
      <c r="AH65" s="46">
        <v>0</v>
      </c>
      <c r="AI65" s="33"/>
    </row>
    <row r="66" spans="1:35" ht="38.25" outlineLevel="2" x14ac:dyDescent="0.25">
      <c r="A66" s="44" t="s">
        <v>119</v>
      </c>
      <c r="B66" s="45" t="s">
        <v>120</v>
      </c>
      <c r="C66" s="45"/>
      <c r="D66" s="45"/>
      <c r="E66" s="45"/>
      <c r="F66" s="46">
        <v>19353700</v>
      </c>
      <c r="G66" s="46">
        <v>19603700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19353700</v>
      </c>
      <c r="P66" s="46">
        <v>19603700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4368145.45</v>
      </c>
      <c r="Z66" s="46">
        <v>0</v>
      </c>
      <c r="AA66" s="46">
        <v>0</v>
      </c>
      <c r="AB66" s="46">
        <v>4368145.45</v>
      </c>
      <c r="AC66" s="46">
        <v>-4368145.45</v>
      </c>
      <c r="AD66" s="46">
        <v>0</v>
      </c>
      <c r="AE66" s="47">
        <v>0.22282250034432274</v>
      </c>
      <c r="AF66" s="57">
        <f t="shared" si="0"/>
        <v>22.570079364669287</v>
      </c>
      <c r="AG66" s="58">
        <f t="shared" si="1"/>
        <v>22.282250034432277</v>
      </c>
      <c r="AH66" s="46">
        <v>0</v>
      </c>
      <c r="AI66" s="33"/>
    </row>
    <row r="67" spans="1:35" ht="25.5" outlineLevel="2" x14ac:dyDescent="0.25">
      <c r="A67" s="44" t="s">
        <v>121</v>
      </c>
      <c r="B67" s="45" t="s">
        <v>122</v>
      </c>
      <c r="C67" s="45"/>
      <c r="D67" s="45"/>
      <c r="E67" s="45"/>
      <c r="F67" s="46">
        <v>157500</v>
      </c>
      <c r="G67" s="46">
        <v>157500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157500</v>
      </c>
      <c r="P67" s="46">
        <v>157500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3328.55</v>
      </c>
      <c r="Z67" s="46">
        <v>0</v>
      </c>
      <c r="AA67" s="46">
        <v>0</v>
      </c>
      <c r="AB67" s="46">
        <v>3328.55</v>
      </c>
      <c r="AC67" s="46">
        <v>-3328.55</v>
      </c>
      <c r="AD67" s="46">
        <v>0</v>
      </c>
      <c r="AE67" s="47">
        <v>2.1133650793650795E-2</v>
      </c>
      <c r="AF67" s="57">
        <f t="shared" si="0"/>
        <v>2.1133650793650793</v>
      </c>
      <c r="AG67" s="58">
        <f t="shared" si="1"/>
        <v>2.1133650793650793</v>
      </c>
      <c r="AH67" s="46">
        <v>0</v>
      </c>
      <c r="AI67" s="33"/>
    </row>
    <row r="68" spans="1:35" ht="51" outlineLevel="2" x14ac:dyDescent="0.25">
      <c r="A68" s="44" t="s">
        <v>123</v>
      </c>
      <c r="B68" s="45" t="s">
        <v>124</v>
      </c>
      <c r="C68" s="45"/>
      <c r="D68" s="45"/>
      <c r="E68" s="45"/>
      <c r="F68" s="46">
        <v>13657000</v>
      </c>
      <c r="G68" s="46">
        <v>13957000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13657000</v>
      </c>
      <c r="P68" s="46">
        <v>13957000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2561882.5099999998</v>
      </c>
      <c r="Z68" s="46">
        <v>0</v>
      </c>
      <c r="AA68" s="46">
        <v>0</v>
      </c>
      <c r="AB68" s="46">
        <v>2561882.5099999998</v>
      </c>
      <c r="AC68" s="46">
        <v>-2561882.5099999998</v>
      </c>
      <c r="AD68" s="46">
        <v>0</v>
      </c>
      <c r="AE68" s="47">
        <v>0.18355538511141362</v>
      </c>
      <c r="AF68" s="57">
        <f t="shared" si="0"/>
        <v>18.758750164750676</v>
      </c>
      <c r="AG68" s="58">
        <f t="shared" si="1"/>
        <v>18.355538511141361</v>
      </c>
      <c r="AH68" s="46">
        <v>0</v>
      </c>
      <c r="AI68" s="33"/>
    </row>
    <row r="69" spans="1:35" ht="63.75" outlineLevel="2" x14ac:dyDescent="0.25">
      <c r="A69" s="44" t="s">
        <v>125</v>
      </c>
      <c r="B69" s="45" t="s">
        <v>126</v>
      </c>
      <c r="C69" s="45"/>
      <c r="D69" s="45"/>
      <c r="E69" s="45"/>
      <c r="F69" s="46">
        <v>50850000</v>
      </c>
      <c r="G69" s="46">
        <v>55255000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50850000</v>
      </c>
      <c r="P69" s="46">
        <v>55255000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9755527.7699999996</v>
      </c>
      <c r="Z69" s="46">
        <v>0</v>
      </c>
      <c r="AA69" s="46">
        <v>0</v>
      </c>
      <c r="AB69" s="46">
        <v>9755527.7699999996</v>
      </c>
      <c r="AC69" s="46">
        <v>-9755527.7699999996</v>
      </c>
      <c r="AD69" s="46">
        <v>0</v>
      </c>
      <c r="AE69" s="47">
        <v>0.17655466057370373</v>
      </c>
      <c r="AF69" s="57">
        <f t="shared" si="0"/>
        <v>19.184912035398231</v>
      </c>
      <c r="AG69" s="58">
        <f t="shared" si="1"/>
        <v>17.655466057370372</v>
      </c>
      <c r="AH69" s="46">
        <v>0</v>
      </c>
      <c r="AI69" s="33"/>
    </row>
    <row r="70" spans="1:35" ht="38.25" outlineLevel="1" x14ac:dyDescent="0.25">
      <c r="A70" s="44" t="s">
        <v>127</v>
      </c>
      <c r="B70" s="45" t="s">
        <v>128</v>
      </c>
      <c r="C70" s="45"/>
      <c r="D70" s="45"/>
      <c r="E70" s="45"/>
      <c r="F70" s="46">
        <v>6500400</v>
      </c>
      <c r="G70" s="46">
        <v>6500400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6500400</v>
      </c>
      <c r="P70" s="46">
        <v>6500400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0</v>
      </c>
      <c r="AC70" s="46">
        <v>0</v>
      </c>
      <c r="AD70" s="46">
        <v>0</v>
      </c>
      <c r="AE70" s="47">
        <v>0</v>
      </c>
      <c r="AF70" s="57">
        <f t="shared" si="0"/>
        <v>0</v>
      </c>
      <c r="AG70" s="58">
        <f t="shared" si="1"/>
        <v>0</v>
      </c>
      <c r="AH70" s="46">
        <v>0</v>
      </c>
      <c r="AI70" s="33"/>
    </row>
    <row r="71" spans="1:35" ht="38.25" outlineLevel="2" x14ac:dyDescent="0.25">
      <c r="A71" s="44" t="s">
        <v>129</v>
      </c>
      <c r="B71" s="45" t="s">
        <v>130</v>
      </c>
      <c r="C71" s="45"/>
      <c r="D71" s="45"/>
      <c r="E71" s="45"/>
      <c r="F71" s="46">
        <v>65400</v>
      </c>
      <c r="G71" s="46">
        <v>65400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65400</v>
      </c>
      <c r="P71" s="46">
        <v>65400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B71" s="46">
        <v>0</v>
      </c>
      <c r="AC71" s="46">
        <v>0</v>
      </c>
      <c r="AD71" s="46">
        <v>0</v>
      </c>
      <c r="AE71" s="47">
        <v>0</v>
      </c>
      <c r="AF71" s="57">
        <f t="shared" si="0"/>
        <v>0</v>
      </c>
      <c r="AG71" s="58">
        <f t="shared" si="1"/>
        <v>0</v>
      </c>
      <c r="AH71" s="46">
        <v>0</v>
      </c>
      <c r="AI71" s="33"/>
    </row>
    <row r="72" spans="1:35" ht="25.5" outlineLevel="2" x14ac:dyDescent="0.25">
      <c r="A72" s="44" t="s">
        <v>131</v>
      </c>
      <c r="B72" s="45" t="s">
        <v>132</v>
      </c>
      <c r="C72" s="45"/>
      <c r="D72" s="45"/>
      <c r="E72" s="45"/>
      <c r="F72" s="46">
        <v>6435000</v>
      </c>
      <c r="G72" s="46">
        <v>6435000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6435000</v>
      </c>
      <c r="P72" s="46">
        <v>6435000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7">
        <v>0</v>
      </c>
      <c r="AF72" s="57">
        <f t="shared" si="0"/>
        <v>0</v>
      </c>
      <c r="AG72" s="58">
        <f t="shared" si="1"/>
        <v>0</v>
      </c>
      <c r="AH72" s="46">
        <v>0</v>
      </c>
      <c r="AI72" s="33"/>
    </row>
    <row r="73" spans="1:35" s="20" customFormat="1" ht="51" x14ac:dyDescent="0.25">
      <c r="A73" s="22" t="s">
        <v>133</v>
      </c>
      <c r="B73" s="23" t="s">
        <v>134</v>
      </c>
      <c r="C73" s="23"/>
      <c r="D73" s="23"/>
      <c r="E73" s="23"/>
      <c r="F73" s="24">
        <v>87685100</v>
      </c>
      <c r="G73" s="24">
        <v>87549260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87685100</v>
      </c>
      <c r="P73" s="24">
        <v>87549260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16866717.579999998</v>
      </c>
      <c r="Z73" s="24">
        <v>0</v>
      </c>
      <c r="AA73" s="24">
        <v>0</v>
      </c>
      <c r="AB73" s="24">
        <v>16866717.579999998</v>
      </c>
      <c r="AC73" s="24">
        <v>-16866717.579999998</v>
      </c>
      <c r="AD73" s="24">
        <v>0</v>
      </c>
      <c r="AE73" s="25">
        <v>0.19265402791525593</v>
      </c>
      <c r="AF73" s="52">
        <f t="shared" ref="AF73:AF135" si="2">Y73/F73*100</f>
        <v>19.235557215536048</v>
      </c>
      <c r="AG73" s="53">
        <f t="shared" ref="AG73:AG135" si="3">Y73/G73*100</f>
        <v>19.265402791525592</v>
      </c>
      <c r="AH73" s="24">
        <v>0</v>
      </c>
      <c r="AI73" s="19"/>
    </row>
    <row r="74" spans="1:35" outlineLevel="2" x14ac:dyDescent="0.25">
      <c r="A74" s="44" t="s">
        <v>135</v>
      </c>
      <c r="B74" s="45" t="s">
        <v>136</v>
      </c>
      <c r="C74" s="45"/>
      <c r="D74" s="45"/>
      <c r="E74" s="45"/>
      <c r="F74" s="46">
        <v>77325000</v>
      </c>
      <c r="G74" s="46">
        <v>76689160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77325000</v>
      </c>
      <c r="P74" s="46">
        <v>76689160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15490135.99</v>
      </c>
      <c r="Z74" s="46">
        <v>0</v>
      </c>
      <c r="AA74" s="46">
        <v>0</v>
      </c>
      <c r="AB74" s="46">
        <v>15490135.99</v>
      </c>
      <c r="AC74" s="46">
        <v>-15490135.99</v>
      </c>
      <c r="AD74" s="46">
        <v>0</v>
      </c>
      <c r="AE74" s="47">
        <v>0.20198599111008647</v>
      </c>
      <c r="AF74" s="57">
        <f t="shared" si="2"/>
        <v>20.032506938247657</v>
      </c>
      <c r="AG74" s="58">
        <f t="shared" si="3"/>
        <v>20.198599111008651</v>
      </c>
      <c r="AH74" s="46">
        <v>0</v>
      </c>
      <c r="AI74" s="33"/>
    </row>
    <row r="75" spans="1:35" outlineLevel="2" x14ac:dyDescent="0.25">
      <c r="A75" s="44" t="s">
        <v>137</v>
      </c>
      <c r="B75" s="45" t="s">
        <v>138</v>
      </c>
      <c r="C75" s="45"/>
      <c r="D75" s="45"/>
      <c r="E75" s="45"/>
      <c r="F75" s="46">
        <v>295000</v>
      </c>
      <c r="G75" s="46">
        <v>295000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295000</v>
      </c>
      <c r="P75" s="46">
        <v>295000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0</v>
      </c>
      <c r="AE75" s="47">
        <v>0</v>
      </c>
      <c r="AF75" s="57">
        <f t="shared" si="2"/>
        <v>0</v>
      </c>
      <c r="AG75" s="58">
        <f t="shared" si="3"/>
        <v>0</v>
      </c>
      <c r="AH75" s="46">
        <v>0</v>
      </c>
      <c r="AI75" s="33"/>
    </row>
    <row r="76" spans="1:35" ht="25.5" outlineLevel="2" x14ac:dyDescent="0.25">
      <c r="A76" s="44" t="s">
        <v>139</v>
      </c>
      <c r="B76" s="45" t="s">
        <v>140</v>
      </c>
      <c r="C76" s="45"/>
      <c r="D76" s="45"/>
      <c r="E76" s="45"/>
      <c r="F76" s="46">
        <v>5046000</v>
      </c>
      <c r="G76" s="46">
        <v>6546000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5046000</v>
      </c>
      <c r="P76" s="46">
        <v>6546000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882469</v>
      </c>
      <c r="Z76" s="46">
        <v>0</v>
      </c>
      <c r="AA76" s="46">
        <v>0</v>
      </c>
      <c r="AB76" s="46">
        <v>882469</v>
      </c>
      <c r="AC76" s="46">
        <v>-882469</v>
      </c>
      <c r="AD76" s="46">
        <v>0</v>
      </c>
      <c r="AE76" s="47">
        <v>0.13481041857622975</v>
      </c>
      <c r="AF76" s="57">
        <f t="shared" si="2"/>
        <v>17.48848592944907</v>
      </c>
      <c r="AG76" s="58">
        <f t="shared" si="3"/>
        <v>13.481041857622975</v>
      </c>
      <c r="AH76" s="46">
        <v>0</v>
      </c>
      <c r="AI76" s="33"/>
    </row>
    <row r="77" spans="1:35" ht="25.5" outlineLevel="2" x14ac:dyDescent="0.25">
      <c r="A77" s="44" t="s">
        <v>141</v>
      </c>
      <c r="B77" s="45" t="s">
        <v>142</v>
      </c>
      <c r="C77" s="45"/>
      <c r="D77" s="45"/>
      <c r="E77" s="45"/>
      <c r="F77" s="46">
        <v>3225000</v>
      </c>
      <c r="G77" s="46">
        <v>2225000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3225000</v>
      </c>
      <c r="P77" s="46">
        <v>2225000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58935</v>
      </c>
      <c r="Z77" s="46">
        <v>0</v>
      </c>
      <c r="AA77" s="46">
        <v>0</v>
      </c>
      <c r="AB77" s="46">
        <v>58935</v>
      </c>
      <c r="AC77" s="46">
        <v>-58935</v>
      </c>
      <c r="AD77" s="46">
        <v>0</v>
      </c>
      <c r="AE77" s="47">
        <v>2.6487640449438202E-2</v>
      </c>
      <c r="AF77" s="57">
        <f t="shared" si="2"/>
        <v>1.8274418604651164</v>
      </c>
      <c r="AG77" s="58">
        <f t="shared" si="3"/>
        <v>2.6487640449438201</v>
      </c>
      <c r="AH77" s="46">
        <v>0</v>
      </c>
      <c r="AI77" s="33"/>
    </row>
    <row r="78" spans="1:35" ht="25.5" outlineLevel="2" x14ac:dyDescent="0.25">
      <c r="A78" s="44" t="s">
        <v>143</v>
      </c>
      <c r="B78" s="45" t="s">
        <v>144</v>
      </c>
      <c r="C78" s="45"/>
      <c r="D78" s="45"/>
      <c r="E78" s="45"/>
      <c r="F78" s="46">
        <v>1794100</v>
      </c>
      <c r="G78" s="46">
        <v>1794100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1794100</v>
      </c>
      <c r="P78" s="46">
        <v>1794100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435177.59</v>
      </c>
      <c r="Z78" s="46">
        <v>0</v>
      </c>
      <c r="AA78" s="46">
        <v>0</v>
      </c>
      <c r="AB78" s="46">
        <v>435177.59</v>
      </c>
      <c r="AC78" s="46">
        <v>-435177.59</v>
      </c>
      <c r="AD78" s="46">
        <v>0</v>
      </c>
      <c r="AE78" s="47">
        <v>0.24256038682347694</v>
      </c>
      <c r="AF78" s="57">
        <f t="shared" si="2"/>
        <v>24.256038682347697</v>
      </c>
      <c r="AG78" s="58">
        <f t="shared" si="3"/>
        <v>24.256038682347697</v>
      </c>
      <c r="AH78" s="46">
        <v>0</v>
      </c>
      <c r="AI78" s="33"/>
    </row>
    <row r="79" spans="1:35" s="20" customFormat="1" ht="51" x14ac:dyDescent="0.25">
      <c r="A79" s="22" t="s">
        <v>145</v>
      </c>
      <c r="B79" s="23" t="s">
        <v>146</v>
      </c>
      <c r="C79" s="23"/>
      <c r="D79" s="23"/>
      <c r="E79" s="23"/>
      <c r="F79" s="24">
        <v>85480200</v>
      </c>
      <c r="G79" s="24">
        <v>86185900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85480200</v>
      </c>
      <c r="P79" s="24">
        <v>86185900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9521229.3499999996</v>
      </c>
      <c r="Z79" s="24">
        <v>0</v>
      </c>
      <c r="AA79" s="24">
        <v>0</v>
      </c>
      <c r="AB79" s="24">
        <v>9521229.3499999996</v>
      </c>
      <c r="AC79" s="24">
        <v>-9521229.3499999996</v>
      </c>
      <c r="AD79" s="24">
        <v>0</v>
      </c>
      <c r="AE79" s="25">
        <v>0.11047316730462871</v>
      </c>
      <c r="AF79" s="52">
        <f t="shared" si="2"/>
        <v>11.138520207018701</v>
      </c>
      <c r="AG79" s="53">
        <f t="shared" si="3"/>
        <v>11.047316730462871</v>
      </c>
      <c r="AH79" s="24">
        <v>0</v>
      </c>
      <c r="AI79" s="19"/>
    </row>
    <row r="80" spans="1:35" ht="38.25" outlineLevel="1" x14ac:dyDescent="0.25">
      <c r="A80" s="44" t="s">
        <v>147</v>
      </c>
      <c r="B80" s="45" t="s">
        <v>148</v>
      </c>
      <c r="C80" s="45"/>
      <c r="D80" s="45"/>
      <c r="E80" s="45"/>
      <c r="F80" s="46">
        <v>1839500</v>
      </c>
      <c r="G80" s="46">
        <v>1839500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1839500</v>
      </c>
      <c r="P80" s="46">
        <v>1839500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196065.34</v>
      </c>
      <c r="Z80" s="46">
        <v>0</v>
      </c>
      <c r="AA80" s="46">
        <v>0</v>
      </c>
      <c r="AB80" s="46">
        <v>196065.34</v>
      </c>
      <c r="AC80" s="46">
        <v>-196065.34</v>
      </c>
      <c r="AD80" s="46">
        <v>0</v>
      </c>
      <c r="AE80" s="47">
        <v>0.10658621364501224</v>
      </c>
      <c r="AF80" s="57">
        <f t="shared" si="2"/>
        <v>10.658621364501222</v>
      </c>
      <c r="AG80" s="58">
        <f t="shared" si="3"/>
        <v>10.658621364501222</v>
      </c>
      <c r="AH80" s="46">
        <v>0</v>
      </c>
      <c r="AI80" s="33"/>
    </row>
    <row r="81" spans="1:35" ht="25.5" outlineLevel="2" x14ac:dyDescent="0.25">
      <c r="A81" s="44" t="s">
        <v>149</v>
      </c>
      <c r="B81" s="45" t="s">
        <v>150</v>
      </c>
      <c r="C81" s="45"/>
      <c r="D81" s="45"/>
      <c r="E81" s="45"/>
      <c r="F81" s="46">
        <v>1419500</v>
      </c>
      <c r="G81" s="46">
        <v>1419500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1419500</v>
      </c>
      <c r="P81" s="46">
        <v>1419500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184065.34</v>
      </c>
      <c r="Z81" s="46">
        <v>0</v>
      </c>
      <c r="AA81" s="46">
        <v>0</v>
      </c>
      <c r="AB81" s="46">
        <v>184065.34</v>
      </c>
      <c r="AC81" s="46">
        <v>-184065.34</v>
      </c>
      <c r="AD81" s="46">
        <v>0</v>
      </c>
      <c r="AE81" s="47">
        <v>0.12966913702007749</v>
      </c>
      <c r="AF81" s="57">
        <f t="shared" si="2"/>
        <v>12.966913702007748</v>
      </c>
      <c r="AG81" s="58">
        <f t="shared" si="3"/>
        <v>12.966913702007748</v>
      </c>
      <c r="AH81" s="46">
        <v>0</v>
      </c>
      <c r="AI81" s="33"/>
    </row>
    <row r="82" spans="1:35" outlineLevel="2" x14ac:dyDescent="0.25">
      <c r="A82" s="44" t="s">
        <v>151</v>
      </c>
      <c r="B82" s="45" t="s">
        <v>152</v>
      </c>
      <c r="C82" s="45"/>
      <c r="D82" s="45"/>
      <c r="E82" s="45"/>
      <c r="F82" s="46">
        <v>60000</v>
      </c>
      <c r="G82" s="46">
        <v>60000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60000</v>
      </c>
      <c r="P82" s="46">
        <v>60000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6">
        <v>0</v>
      </c>
      <c r="AD82" s="46">
        <v>0</v>
      </c>
      <c r="AE82" s="47">
        <v>0</v>
      </c>
      <c r="AF82" s="57">
        <f t="shared" si="2"/>
        <v>0</v>
      </c>
      <c r="AG82" s="58">
        <f t="shared" si="3"/>
        <v>0</v>
      </c>
      <c r="AH82" s="46">
        <v>0</v>
      </c>
      <c r="AI82" s="33"/>
    </row>
    <row r="83" spans="1:35" ht="38.25" outlineLevel="2" x14ac:dyDescent="0.25">
      <c r="A83" s="44" t="s">
        <v>153</v>
      </c>
      <c r="B83" s="45" t="s">
        <v>154</v>
      </c>
      <c r="C83" s="45"/>
      <c r="D83" s="45"/>
      <c r="E83" s="45"/>
      <c r="F83" s="46">
        <v>360000</v>
      </c>
      <c r="G83" s="46">
        <v>360000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360000</v>
      </c>
      <c r="P83" s="46">
        <v>360000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12000</v>
      </c>
      <c r="Z83" s="46">
        <v>0</v>
      </c>
      <c r="AA83" s="46">
        <v>0</v>
      </c>
      <c r="AB83" s="46">
        <v>12000</v>
      </c>
      <c r="AC83" s="46">
        <v>-12000</v>
      </c>
      <c r="AD83" s="46">
        <v>0</v>
      </c>
      <c r="AE83" s="47">
        <v>3.3333333333333333E-2</v>
      </c>
      <c r="AF83" s="57">
        <f t="shared" si="2"/>
        <v>3.3333333333333335</v>
      </c>
      <c r="AG83" s="58">
        <f t="shared" si="3"/>
        <v>3.3333333333333335</v>
      </c>
      <c r="AH83" s="46">
        <v>0</v>
      </c>
      <c r="AI83" s="33"/>
    </row>
    <row r="84" spans="1:35" ht="38.25" outlineLevel="1" x14ac:dyDescent="0.25">
      <c r="A84" s="44" t="s">
        <v>155</v>
      </c>
      <c r="B84" s="45" t="s">
        <v>156</v>
      </c>
      <c r="C84" s="45"/>
      <c r="D84" s="45"/>
      <c r="E84" s="45"/>
      <c r="F84" s="46">
        <v>83640700</v>
      </c>
      <c r="G84" s="46">
        <v>84346400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83640700</v>
      </c>
      <c r="P84" s="46">
        <v>84346400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9325164.0099999998</v>
      </c>
      <c r="Z84" s="46">
        <v>0</v>
      </c>
      <c r="AA84" s="46">
        <v>0</v>
      </c>
      <c r="AB84" s="46">
        <v>9325164.0099999998</v>
      </c>
      <c r="AC84" s="46">
        <v>-9325164.0099999998</v>
      </c>
      <c r="AD84" s="46">
        <v>0</v>
      </c>
      <c r="AE84" s="47">
        <v>0.11055793738677644</v>
      </c>
      <c r="AF84" s="57">
        <f t="shared" si="2"/>
        <v>11.149074565373079</v>
      </c>
      <c r="AG84" s="58">
        <f t="shared" si="3"/>
        <v>11.055793738677643</v>
      </c>
      <c r="AH84" s="46">
        <v>0</v>
      </c>
      <c r="AI84" s="33"/>
    </row>
    <row r="85" spans="1:35" ht="38.25" outlineLevel="2" x14ac:dyDescent="0.25">
      <c r="A85" s="44" t="s">
        <v>157</v>
      </c>
      <c r="B85" s="45" t="s">
        <v>158</v>
      </c>
      <c r="C85" s="45"/>
      <c r="D85" s="45"/>
      <c r="E85" s="45"/>
      <c r="F85" s="46">
        <v>30665000</v>
      </c>
      <c r="G85" s="46">
        <v>31061900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30665000</v>
      </c>
      <c r="P85" s="46">
        <v>31061900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9222120.4900000002</v>
      </c>
      <c r="Z85" s="46">
        <v>0</v>
      </c>
      <c r="AA85" s="46">
        <v>0</v>
      </c>
      <c r="AB85" s="46">
        <v>9222120.4900000002</v>
      </c>
      <c r="AC85" s="46">
        <v>-9222120.4900000002</v>
      </c>
      <c r="AD85" s="46">
        <v>0</v>
      </c>
      <c r="AE85" s="47">
        <v>0.29689492561626946</v>
      </c>
      <c r="AF85" s="57">
        <f t="shared" si="2"/>
        <v>30.073766476438941</v>
      </c>
      <c r="AG85" s="58">
        <f t="shared" si="3"/>
        <v>29.689492561626945</v>
      </c>
      <c r="AH85" s="46">
        <v>0</v>
      </c>
      <c r="AI85" s="33"/>
    </row>
    <row r="86" spans="1:35" ht="25.5" outlineLevel="2" x14ac:dyDescent="0.25">
      <c r="A86" s="44" t="s">
        <v>159</v>
      </c>
      <c r="B86" s="45" t="s">
        <v>160</v>
      </c>
      <c r="C86" s="45"/>
      <c r="D86" s="45"/>
      <c r="E86" s="45"/>
      <c r="F86" s="46">
        <v>375700</v>
      </c>
      <c r="G86" s="46">
        <v>684500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375700</v>
      </c>
      <c r="P86" s="46">
        <v>684500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v>0</v>
      </c>
      <c r="AB86" s="46">
        <v>0</v>
      </c>
      <c r="AC86" s="46">
        <v>0</v>
      </c>
      <c r="AD86" s="46">
        <v>0</v>
      </c>
      <c r="AE86" s="47">
        <v>0</v>
      </c>
      <c r="AF86" s="57">
        <f t="shared" si="2"/>
        <v>0</v>
      </c>
      <c r="AG86" s="58">
        <f t="shared" si="3"/>
        <v>0</v>
      </c>
      <c r="AH86" s="46">
        <v>0</v>
      </c>
      <c r="AI86" s="33"/>
    </row>
    <row r="87" spans="1:35" ht="38.25" outlineLevel="2" x14ac:dyDescent="0.25">
      <c r="A87" s="44" t="s">
        <v>161</v>
      </c>
      <c r="B87" s="45" t="s">
        <v>162</v>
      </c>
      <c r="C87" s="45"/>
      <c r="D87" s="45"/>
      <c r="E87" s="45"/>
      <c r="F87" s="46">
        <v>526000</v>
      </c>
      <c r="G87" s="46">
        <v>526000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526000</v>
      </c>
      <c r="P87" s="46">
        <v>526000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103043.52</v>
      </c>
      <c r="Z87" s="46">
        <v>0</v>
      </c>
      <c r="AA87" s="46">
        <v>0</v>
      </c>
      <c r="AB87" s="46">
        <v>103043.52</v>
      </c>
      <c r="AC87" s="46">
        <v>-103043.52</v>
      </c>
      <c r="AD87" s="46">
        <v>0</v>
      </c>
      <c r="AE87" s="47">
        <v>0.19590022813688213</v>
      </c>
      <c r="AF87" s="57">
        <f t="shared" si="2"/>
        <v>19.590022813688211</v>
      </c>
      <c r="AG87" s="58">
        <f t="shared" si="3"/>
        <v>19.590022813688211</v>
      </c>
      <c r="AH87" s="46">
        <v>0</v>
      </c>
      <c r="AI87" s="33"/>
    </row>
    <row r="88" spans="1:35" ht="25.5" outlineLevel="2" x14ac:dyDescent="0.25">
      <c r="A88" s="44" t="s">
        <v>163</v>
      </c>
      <c r="B88" s="45" t="s">
        <v>164</v>
      </c>
      <c r="C88" s="45"/>
      <c r="D88" s="45"/>
      <c r="E88" s="45"/>
      <c r="F88" s="46">
        <v>52074000</v>
      </c>
      <c r="G88" s="46">
        <v>52074000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52074000</v>
      </c>
      <c r="P88" s="46">
        <v>52074000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0</v>
      </c>
      <c r="AE88" s="47">
        <v>0</v>
      </c>
      <c r="AF88" s="57">
        <f t="shared" si="2"/>
        <v>0</v>
      </c>
      <c r="AG88" s="58">
        <f t="shared" si="3"/>
        <v>0</v>
      </c>
      <c r="AH88" s="46">
        <v>0</v>
      </c>
      <c r="AI88" s="33"/>
    </row>
    <row r="89" spans="1:35" s="20" customFormat="1" ht="63.75" x14ac:dyDescent="0.25">
      <c r="A89" s="22" t="s">
        <v>165</v>
      </c>
      <c r="B89" s="23" t="s">
        <v>166</v>
      </c>
      <c r="C89" s="23"/>
      <c r="D89" s="23"/>
      <c r="E89" s="23"/>
      <c r="F89" s="24">
        <v>4278400</v>
      </c>
      <c r="G89" s="24">
        <v>4278400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4278400</v>
      </c>
      <c r="P89" s="24">
        <v>4278400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336971</v>
      </c>
      <c r="Z89" s="24">
        <v>0</v>
      </c>
      <c r="AA89" s="24">
        <v>0</v>
      </c>
      <c r="AB89" s="24">
        <v>336971</v>
      </c>
      <c r="AC89" s="24">
        <v>-336971</v>
      </c>
      <c r="AD89" s="24">
        <v>0</v>
      </c>
      <c r="AE89" s="25">
        <v>7.8760985415108453E-2</v>
      </c>
      <c r="AF89" s="52">
        <f t="shared" si="2"/>
        <v>7.8760985415108458</v>
      </c>
      <c r="AG89" s="53">
        <f t="shared" si="3"/>
        <v>7.8760985415108458</v>
      </c>
      <c r="AH89" s="24">
        <v>0</v>
      </c>
      <c r="AI89" s="19"/>
    </row>
    <row r="90" spans="1:35" ht="38.25" outlineLevel="2" x14ac:dyDescent="0.25">
      <c r="A90" s="44" t="s">
        <v>167</v>
      </c>
      <c r="B90" s="45" t="s">
        <v>168</v>
      </c>
      <c r="C90" s="45"/>
      <c r="D90" s="45"/>
      <c r="E90" s="45"/>
      <c r="F90" s="46">
        <v>336600</v>
      </c>
      <c r="G90" s="46">
        <v>336600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336600</v>
      </c>
      <c r="P90" s="46">
        <v>336600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6">
        <v>0</v>
      </c>
      <c r="AD90" s="46">
        <v>0</v>
      </c>
      <c r="AE90" s="47">
        <v>0</v>
      </c>
      <c r="AF90" s="57">
        <f t="shared" si="2"/>
        <v>0</v>
      </c>
      <c r="AG90" s="58">
        <f t="shared" si="3"/>
        <v>0</v>
      </c>
      <c r="AH90" s="46">
        <v>0</v>
      </c>
      <c r="AI90" s="33"/>
    </row>
    <row r="91" spans="1:35" ht="38.25" outlineLevel="2" x14ac:dyDescent="0.25">
      <c r="A91" s="44" t="s">
        <v>169</v>
      </c>
      <c r="B91" s="45" t="s">
        <v>170</v>
      </c>
      <c r="C91" s="45"/>
      <c r="D91" s="45"/>
      <c r="E91" s="45"/>
      <c r="F91" s="46">
        <v>3643700</v>
      </c>
      <c r="G91" s="46">
        <v>3643700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3643700</v>
      </c>
      <c r="P91" s="46">
        <v>3643700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303827.20000000001</v>
      </c>
      <c r="Z91" s="46">
        <v>0</v>
      </c>
      <c r="AA91" s="46">
        <v>0</v>
      </c>
      <c r="AB91" s="46">
        <v>303827.20000000001</v>
      </c>
      <c r="AC91" s="46">
        <v>-303827.20000000001</v>
      </c>
      <c r="AD91" s="46">
        <v>0</v>
      </c>
      <c r="AE91" s="47">
        <v>8.3384252271043166E-2</v>
      </c>
      <c r="AF91" s="57">
        <f t="shared" si="2"/>
        <v>8.3384252271043184</v>
      </c>
      <c r="AG91" s="58">
        <f t="shared" si="3"/>
        <v>8.3384252271043184</v>
      </c>
      <c r="AH91" s="46">
        <v>0</v>
      </c>
      <c r="AI91" s="33"/>
    </row>
    <row r="92" spans="1:35" ht="38.25" outlineLevel="2" x14ac:dyDescent="0.25">
      <c r="A92" s="44" t="s">
        <v>171</v>
      </c>
      <c r="B92" s="45" t="s">
        <v>172</v>
      </c>
      <c r="C92" s="45"/>
      <c r="D92" s="45"/>
      <c r="E92" s="45"/>
      <c r="F92" s="46">
        <v>298100</v>
      </c>
      <c r="G92" s="46">
        <v>298100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298100</v>
      </c>
      <c r="P92" s="46">
        <v>298100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33143.800000000003</v>
      </c>
      <c r="Z92" s="46">
        <v>0</v>
      </c>
      <c r="AA92" s="46">
        <v>0</v>
      </c>
      <c r="AB92" s="46">
        <v>33143.800000000003</v>
      </c>
      <c r="AC92" s="46">
        <v>-33143.800000000003</v>
      </c>
      <c r="AD92" s="46">
        <v>0</v>
      </c>
      <c r="AE92" s="47">
        <v>0.11118349547131835</v>
      </c>
      <c r="AF92" s="57">
        <f t="shared" si="2"/>
        <v>11.118349547131835</v>
      </c>
      <c r="AG92" s="58">
        <f t="shared" si="3"/>
        <v>11.118349547131835</v>
      </c>
      <c r="AH92" s="46">
        <v>0</v>
      </c>
      <c r="AI92" s="33"/>
    </row>
    <row r="93" spans="1:35" s="20" customFormat="1" ht="51" x14ac:dyDescent="0.25">
      <c r="A93" s="22" t="s">
        <v>173</v>
      </c>
      <c r="B93" s="23" t="s">
        <v>174</v>
      </c>
      <c r="C93" s="23"/>
      <c r="D93" s="23"/>
      <c r="E93" s="23"/>
      <c r="F93" s="24">
        <v>28465200</v>
      </c>
      <c r="G93" s="24">
        <v>28677000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28465200</v>
      </c>
      <c r="P93" s="24">
        <v>28677000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5">
        <v>0</v>
      </c>
      <c r="AF93" s="52">
        <f t="shared" si="2"/>
        <v>0</v>
      </c>
      <c r="AG93" s="53">
        <f t="shared" si="3"/>
        <v>0</v>
      </c>
      <c r="AH93" s="24">
        <v>0</v>
      </c>
      <c r="AI93" s="19"/>
    </row>
    <row r="94" spans="1:35" ht="38.25" outlineLevel="2" x14ac:dyDescent="0.25">
      <c r="A94" s="44" t="s">
        <v>175</v>
      </c>
      <c r="B94" s="45" t="s">
        <v>176</v>
      </c>
      <c r="C94" s="45"/>
      <c r="D94" s="45"/>
      <c r="E94" s="45"/>
      <c r="F94" s="46">
        <v>28465200</v>
      </c>
      <c r="G94" s="46">
        <v>28677000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28465200</v>
      </c>
      <c r="P94" s="46">
        <v>28677000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7">
        <v>0</v>
      </c>
      <c r="AF94" s="57">
        <f t="shared" si="2"/>
        <v>0</v>
      </c>
      <c r="AG94" s="58">
        <f t="shared" si="3"/>
        <v>0</v>
      </c>
      <c r="AH94" s="46">
        <v>0</v>
      </c>
      <c r="AI94" s="33"/>
    </row>
    <row r="95" spans="1:35" s="20" customFormat="1" ht="63.75" x14ac:dyDescent="0.25">
      <c r="A95" s="22" t="s">
        <v>177</v>
      </c>
      <c r="B95" s="23" t="s">
        <v>178</v>
      </c>
      <c r="C95" s="23"/>
      <c r="D95" s="23"/>
      <c r="E95" s="23"/>
      <c r="F95" s="24">
        <v>20340000</v>
      </c>
      <c r="G95" s="24">
        <v>21672000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20340000</v>
      </c>
      <c r="P95" s="24">
        <v>21672000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3231878.95</v>
      </c>
      <c r="Z95" s="24">
        <v>0</v>
      </c>
      <c r="AA95" s="24">
        <v>0</v>
      </c>
      <c r="AB95" s="24">
        <v>3231878.95</v>
      </c>
      <c r="AC95" s="24">
        <v>-3231878.95</v>
      </c>
      <c r="AD95" s="24">
        <v>0</v>
      </c>
      <c r="AE95" s="25">
        <v>0.14912693567737173</v>
      </c>
      <c r="AF95" s="52">
        <f t="shared" si="2"/>
        <v>15.889277040314651</v>
      </c>
      <c r="AG95" s="53">
        <f t="shared" si="3"/>
        <v>14.912693567737174</v>
      </c>
      <c r="AH95" s="24">
        <v>0</v>
      </c>
      <c r="AI95" s="19"/>
    </row>
    <row r="96" spans="1:35" ht="25.5" outlineLevel="2" x14ac:dyDescent="0.25">
      <c r="A96" s="44" t="s">
        <v>179</v>
      </c>
      <c r="B96" s="45" t="s">
        <v>180</v>
      </c>
      <c r="C96" s="45"/>
      <c r="D96" s="45"/>
      <c r="E96" s="45"/>
      <c r="F96" s="46">
        <v>1500000</v>
      </c>
      <c r="G96" s="46">
        <v>1500000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1500000</v>
      </c>
      <c r="P96" s="46">
        <v>1500000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7">
        <v>0</v>
      </c>
      <c r="AF96" s="57">
        <f t="shared" si="2"/>
        <v>0</v>
      </c>
      <c r="AG96" s="58">
        <f t="shared" si="3"/>
        <v>0</v>
      </c>
      <c r="AH96" s="46">
        <v>0</v>
      </c>
      <c r="AI96" s="33"/>
    </row>
    <row r="97" spans="1:35" ht="25.5" outlineLevel="2" x14ac:dyDescent="0.25">
      <c r="A97" s="44" t="s">
        <v>181</v>
      </c>
      <c r="B97" s="45" t="s">
        <v>182</v>
      </c>
      <c r="C97" s="45"/>
      <c r="D97" s="45"/>
      <c r="E97" s="45"/>
      <c r="F97" s="46">
        <v>1055000</v>
      </c>
      <c r="G97" s="46">
        <v>1805000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1055000</v>
      </c>
      <c r="P97" s="46">
        <v>1805000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7">
        <v>0</v>
      </c>
      <c r="AF97" s="57">
        <f t="shared" si="2"/>
        <v>0</v>
      </c>
      <c r="AG97" s="58">
        <f t="shared" si="3"/>
        <v>0</v>
      </c>
      <c r="AH97" s="46">
        <v>0</v>
      </c>
      <c r="AI97" s="33"/>
    </row>
    <row r="98" spans="1:35" ht="51" outlineLevel="2" x14ac:dyDescent="0.25">
      <c r="A98" s="44" t="s">
        <v>183</v>
      </c>
      <c r="B98" s="45" t="s">
        <v>184</v>
      </c>
      <c r="C98" s="45"/>
      <c r="D98" s="45"/>
      <c r="E98" s="45"/>
      <c r="F98" s="46">
        <v>17785000</v>
      </c>
      <c r="G98" s="46">
        <v>18367000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17785000</v>
      </c>
      <c r="P98" s="46">
        <v>18367000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3231878.95</v>
      </c>
      <c r="Z98" s="46">
        <v>0</v>
      </c>
      <c r="AA98" s="46">
        <v>0</v>
      </c>
      <c r="AB98" s="46">
        <v>3231878.95</v>
      </c>
      <c r="AC98" s="46">
        <v>-3231878.95</v>
      </c>
      <c r="AD98" s="46">
        <v>0</v>
      </c>
      <c r="AE98" s="47">
        <v>0.17596117765557795</v>
      </c>
      <c r="AF98" s="57">
        <f t="shared" si="2"/>
        <v>18.171936744447571</v>
      </c>
      <c r="AG98" s="58">
        <f t="shared" si="3"/>
        <v>17.596117765557796</v>
      </c>
      <c r="AH98" s="46">
        <v>0</v>
      </c>
      <c r="AI98" s="33"/>
    </row>
    <row r="99" spans="1:35" s="20" customFormat="1" ht="51" x14ac:dyDescent="0.25">
      <c r="A99" s="22" t="s">
        <v>185</v>
      </c>
      <c r="B99" s="23" t="s">
        <v>186</v>
      </c>
      <c r="C99" s="23"/>
      <c r="D99" s="23"/>
      <c r="E99" s="23"/>
      <c r="F99" s="24">
        <v>24211100</v>
      </c>
      <c r="G99" s="24">
        <v>33686839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24211100</v>
      </c>
      <c r="P99" s="24">
        <v>33686839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5219817.55</v>
      </c>
      <c r="Z99" s="24">
        <v>0</v>
      </c>
      <c r="AA99" s="24">
        <v>0</v>
      </c>
      <c r="AB99" s="24">
        <v>5219817.55</v>
      </c>
      <c r="AC99" s="24">
        <v>-5219817.55</v>
      </c>
      <c r="AD99" s="24">
        <v>0</v>
      </c>
      <c r="AE99" s="25">
        <v>0.15495124223439308</v>
      </c>
      <c r="AF99" s="52">
        <f t="shared" si="2"/>
        <v>21.559605098487882</v>
      </c>
      <c r="AG99" s="53">
        <f t="shared" si="3"/>
        <v>15.495124223439309</v>
      </c>
      <c r="AH99" s="24">
        <v>0</v>
      </c>
      <c r="AI99" s="19"/>
    </row>
    <row r="100" spans="1:35" ht="38.25" outlineLevel="1" x14ac:dyDescent="0.25">
      <c r="A100" s="44" t="s">
        <v>187</v>
      </c>
      <c r="B100" s="45" t="s">
        <v>188</v>
      </c>
      <c r="C100" s="45"/>
      <c r="D100" s="45"/>
      <c r="E100" s="45"/>
      <c r="F100" s="46">
        <v>19556500</v>
      </c>
      <c r="G100" s="46">
        <v>29026500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19556500</v>
      </c>
      <c r="P100" s="46">
        <v>29026500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4480285.87</v>
      </c>
      <c r="Z100" s="46">
        <v>0</v>
      </c>
      <c r="AA100" s="46">
        <v>0</v>
      </c>
      <c r="AB100" s="46">
        <v>4480285.87</v>
      </c>
      <c r="AC100" s="46">
        <v>-4480285.87</v>
      </c>
      <c r="AD100" s="46">
        <v>0</v>
      </c>
      <c r="AE100" s="47">
        <v>0.15435157080598763</v>
      </c>
      <c r="AF100" s="57">
        <f t="shared" si="2"/>
        <v>22.909446322194668</v>
      </c>
      <c r="AG100" s="58">
        <f t="shared" si="3"/>
        <v>15.435157080598763</v>
      </c>
      <c r="AH100" s="46">
        <v>0</v>
      </c>
      <c r="AI100" s="33"/>
    </row>
    <row r="101" spans="1:35" ht="25.5" outlineLevel="2" x14ac:dyDescent="0.25">
      <c r="A101" s="44" t="s">
        <v>189</v>
      </c>
      <c r="B101" s="45" t="s">
        <v>190</v>
      </c>
      <c r="C101" s="45"/>
      <c r="D101" s="45"/>
      <c r="E101" s="45"/>
      <c r="F101" s="46">
        <v>10184000</v>
      </c>
      <c r="G101" s="46">
        <v>19654000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10184000</v>
      </c>
      <c r="P101" s="46">
        <v>19654000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4480285.87</v>
      </c>
      <c r="Z101" s="46">
        <v>0</v>
      </c>
      <c r="AA101" s="46">
        <v>0</v>
      </c>
      <c r="AB101" s="46">
        <v>4480285.87</v>
      </c>
      <c r="AC101" s="46">
        <v>-4480285.87</v>
      </c>
      <c r="AD101" s="46">
        <v>0</v>
      </c>
      <c r="AE101" s="47">
        <v>0.2279579663172891</v>
      </c>
      <c r="AF101" s="57">
        <f t="shared" si="2"/>
        <v>43.993380498821679</v>
      </c>
      <c r="AG101" s="58">
        <f t="shared" si="3"/>
        <v>22.795796631728908</v>
      </c>
      <c r="AH101" s="46">
        <v>0</v>
      </c>
      <c r="AI101" s="33"/>
    </row>
    <row r="102" spans="1:35" ht="114.75" outlineLevel="2" x14ac:dyDescent="0.25">
      <c r="A102" s="59" t="s">
        <v>191</v>
      </c>
      <c r="B102" s="45" t="s">
        <v>192</v>
      </c>
      <c r="C102" s="45"/>
      <c r="D102" s="45"/>
      <c r="E102" s="45"/>
      <c r="F102" s="46">
        <v>50000</v>
      </c>
      <c r="G102" s="46">
        <v>50000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50000</v>
      </c>
      <c r="P102" s="46">
        <v>50000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6">
        <v>0</v>
      </c>
      <c r="AD102" s="46">
        <v>0</v>
      </c>
      <c r="AE102" s="47">
        <v>0</v>
      </c>
      <c r="AF102" s="57">
        <f t="shared" si="2"/>
        <v>0</v>
      </c>
      <c r="AG102" s="58">
        <f t="shared" si="3"/>
        <v>0</v>
      </c>
      <c r="AH102" s="46">
        <v>0</v>
      </c>
      <c r="AI102" s="33"/>
    </row>
    <row r="103" spans="1:35" ht="38.25" outlineLevel="2" x14ac:dyDescent="0.25">
      <c r="A103" s="44" t="s">
        <v>193</v>
      </c>
      <c r="B103" s="45" t="s">
        <v>194</v>
      </c>
      <c r="C103" s="45"/>
      <c r="D103" s="45"/>
      <c r="E103" s="45"/>
      <c r="F103" s="46">
        <v>9322500</v>
      </c>
      <c r="G103" s="46">
        <v>9322500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9322500</v>
      </c>
      <c r="P103" s="46">
        <v>9322500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B103" s="46">
        <v>0</v>
      </c>
      <c r="AC103" s="46">
        <v>0</v>
      </c>
      <c r="AD103" s="46">
        <v>0</v>
      </c>
      <c r="AE103" s="47">
        <v>0</v>
      </c>
      <c r="AF103" s="57">
        <f t="shared" si="2"/>
        <v>0</v>
      </c>
      <c r="AG103" s="58">
        <f t="shared" si="3"/>
        <v>0</v>
      </c>
      <c r="AH103" s="46">
        <v>0</v>
      </c>
      <c r="AI103" s="33"/>
    </row>
    <row r="104" spans="1:35" ht="38.25" outlineLevel="1" x14ac:dyDescent="0.25">
      <c r="A104" s="44" t="s">
        <v>195</v>
      </c>
      <c r="B104" s="45" t="s">
        <v>196</v>
      </c>
      <c r="C104" s="45"/>
      <c r="D104" s="45"/>
      <c r="E104" s="45"/>
      <c r="F104" s="46">
        <v>4009000</v>
      </c>
      <c r="G104" s="46">
        <v>4009000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4009000</v>
      </c>
      <c r="P104" s="46">
        <v>4009000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v>737071.68</v>
      </c>
      <c r="Z104" s="46">
        <v>0</v>
      </c>
      <c r="AA104" s="46">
        <v>0</v>
      </c>
      <c r="AB104" s="46">
        <v>737071.68</v>
      </c>
      <c r="AC104" s="46">
        <v>-737071.68</v>
      </c>
      <c r="AD104" s="46">
        <v>0</v>
      </c>
      <c r="AE104" s="47">
        <v>0.18385424794213021</v>
      </c>
      <c r="AF104" s="57">
        <f t="shared" si="2"/>
        <v>18.385424794213023</v>
      </c>
      <c r="AG104" s="58">
        <f t="shared" si="3"/>
        <v>18.385424794213023</v>
      </c>
      <c r="AH104" s="46">
        <v>0</v>
      </c>
      <c r="AI104" s="33"/>
    </row>
    <row r="105" spans="1:35" ht="25.5" outlineLevel="2" x14ac:dyDescent="0.25">
      <c r="A105" s="44" t="s">
        <v>197</v>
      </c>
      <c r="B105" s="45" t="s">
        <v>198</v>
      </c>
      <c r="C105" s="45"/>
      <c r="D105" s="45"/>
      <c r="E105" s="45"/>
      <c r="F105" s="46">
        <v>4009000</v>
      </c>
      <c r="G105" s="46">
        <v>4009000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4009000</v>
      </c>
      <c r="P105" s="46">
        <v>4009000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737071.68</v>
      </c>
      <c r="Z105" s="46">
        <v>0</v>
      </c>
      <c r="AA105" s="46">
        <v>0</v>
      </c>
      <c r="AB105" s="46">
        <v>737071.68</v>
      </c>
      <c r="AC105" s="46">
        <v>-737071.68</v>
      </c>
      <c r="AD105" s="46">
        <v>0</v>
      </c>
      <c r="AE105" s="47">
        <v>0.18385424794213021</v>
      </c>
      <c r="AF105" s="57">
        <f t="shared" si="2"/>
        <v>18.385424794213023</v>
      </c>
      <c r="AG105" s="58">
        <f t="shared" si="3"/>
        <v>18.385424794213023</v>
      </c>
      <c r="AH105" s="46">
        <v>0</v>
      </c>
      <c r="AI105" s="33"/>
    </row>
    <row r="106" spans="1:35" outlineLevel="1" x14ac:dyDescent="0.25">
      <c r="A106" s="44" t="s">
        <v>199</v>
      </c>
      <c r="B106" s="45" t="s">
        <v>200</v>
      </c>
      <c r="C106" s="45"/>
      <c r="D106" s="45"/>
      <c r="E106" s="45"/>
      <c r="F106" s="46">
        <v>645600</v>
      </c>
      <c r="G106" s="46">
        <v>651339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645600</v>
      </c>
      <c r="P106" s="46">
        <v>651339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2460</v>
      </c>
      <c r="Z106" s="46">
        <v>0</v>
      </c>
      <c r="AA106" s="46">
        <v>0</v>
      </c>
      <c r="AB106" s="46">
        <v>2460</v>
      </c>
      <c r="AC106" s="46">
        <v>-2460</v>
      </c>
      <c r="AD106" s="46">
        <v>0</v>
      </c>
      <c r="AE106" s="47">
        <v>3.7768351043005253E-3</v>
      </c>
      <c r="AF106" s="57">
        <f t="shared" si="2"/>
        <v>0.38104089219330856</v>
      </c>
      <c r="AG106" s="58">
        <f t="shared" si="3"/>
        <v>0.37768351043005255</v>
      </c>
      <c r="AH106" s="46">
        <v>0</v>
      </c>
      <c r="AI106" s="33"/>
    </row>
    <row r="107" spans="1:35" ht="38.25" outlineLevel="2" x14ac:dyDescent="0.25">
      <c r="A107" s="44" t="s">
        <v>201</v>
      </c>
      <c r="B107" s="45" t="s">
        <v>202</v>
      </c>
      <c r="C107" s="45"/>
      <c r="D107" s="45"/>
      <c r="E107" s="45"/>
      <c r="F107" s="46">
        <v>495600</v>
      </c>
      <c r="G107" s="46">
        <v>501339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495600</v>
      </c>
      <c r="P107" s="46">
        <v>501339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2460</v>
      </c>
      <c r="Z107" s="46">
        <v>0</v>
      </c>
      <c r="AA107" s="46">
        <v>0</v>
      </c>
      <c r="AB107" s="46">
        <v>2460</v>
      </c>
      <c r="AC107" s="46">
        <v>-2460</v>
      </c>
      <c r="AD107" s="46">
        <v>0</v>
      </c>
      <c r="AE107" s="47">
        <v>4.9068594304452675E-3</v>
      </c>
      <c r="AF107" s="57">
        <f t="shared" si="2"/>
        <v>0.49636803874092011</v>
      </c>
      <c r="AG107" s="58">
        <f t="shared" si="3"/>
        <v>0.49068594304452673</v>
      </c>
      <c r="AH107" s="46">
        <v>0</v>
      </c>
      <c r="AI107" s="33"/>
    </row>
    <row r="108" spans="1:35" ht="63.75" outlineLevel="2" x14ac:dyDescent="0.25">
      <c r="A108" s="44" t="s">
        <v>203</v>
      </c>
      <c r="B108" s="45" t="s">
        <v>204</v>
      </c>
      <c r="C108" s="45"/>
      <c r="D108" s="45"/>
      <c r="E108" s="45"/>
      <c r="F108" s="46">
        <v>150000</v>
      </c>
      <c r="G108" s="46">
        <v>150000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150000</v>
      </c>
      <c r="P108" s="46">
        <v>150000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B108" s="46">
        <v>0</v>
      </c>
      <c r="AC108" s="46">
        <v>0</v>
      </c>
      <c r="AD108" s="46">
        <v>0</v>
      </c>
      <c r="AE108" s="47">
        <v>0</v>
      </c>
      <c r="AF108" s="57">
        <f t="shared" si="2"/>
        <v>0</v>
      </c>
      <c r="AG108" s="58">
        <f t="shared" si="3"/>
        <v>0</v>
      </c>
      <c r="AH108" s="46">
        <v>0</v>
      </c>
      <c r="AI108" s="33"/>
    </row>
    <row r="109" spans="1:35" s="20" customFormat="1" ht="102" x14ac:dyDescent="0.25">
      <c r="A109" s="22" t="s">
        <v>205</v>
      </c>
      <c r="B109" s="23" t="s">
        <v>206</v>
      </c>
      <c r="C109" s="23"/>
      <c r="D109" s="23"/>
      <c r="E109" s="23"/>
      <c r="F109" s="24">
        <v>1885000</v>
      </c>
      <c r="G109" s="24">
        <v>1885000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1885000</v>
      </c>
      <c r="P109" s="24">
        <v>1885000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185650.02</v>
      </c>
      <c r="Z109" s="24">
        <v>0</v>
      </c>
      <c r="AA109" s="24">
        <v>0</v>
      </c>
      <c r="AB109" s="24">
        <v>185650.02</v>
      </c>
      <c r="AC109" s="24">
        <v>-185650.02</v>
      </c>
      <c r="AD109" s="24">
        <v>0</v>
      </c>
      <c r="AE109" s="25">
        <v>9.848807427055703E-2</v>
      </c>
      <c r="AF109" s="52">
        <f t="shared" si="2"/>
        <v>9.8488074270557036</v>
      </c>
      <c r="AG109" s="53">
        <f t="shared" si="3"/>
        <v>9.8488074270557036</v>
      </c>
      <c r="AH109" s="24">
        <v>0</v>
      </c>
      <c r="AI109" s="19"/>
    </row>
    <row r="110" spans="1:35" ht="38.25" outlineLevel="2" x14ac:dyDescent="0.25">
      <c r="A110" s="44" t="s">
        <v>207</v>
      </c>
      <c r="B110" s="45" t="s">
        <v>208</v>
      </c>
      <c r="C110" s="45"/>
      <c r="D110" s="45"/>
      <c r="E110" s="45"/>
      <c r="F110" s="46">
        <v>255000</v>
      </c>
      <c r="G110" s="46">
        <v>255000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255000</v>
      </c>
      <c r="P110" s="46">
        <v>255000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A110" s="46">
        <v>0</v>
      </c>
      <c r="AB110" s="46">
        <v>0</v>
      </c>
      <c r="AC110" s="46">
        <v>0</v>
      </c>
      <c r="AD110" s="46">
        <v>0</v>
      </c>
      <c r="AE110" s="47">
        <v>0</v>
      </c>
      <c r="AF110" s="57">
        <f t="shared" si="2"/>
        <v>0</v>
      </c>
      <c r="AG110" s="58">
        <f t="shared" si="3"/>
        <v>0</v>
      </c>
      <c r="AH110" s="46">
        <v>0</v>
      </c>
      <c r="AI110" s="33"/>
    </row>
    <row r="111" spans="1:35" ht="25.5" outlineLevel="2" x14ac:dyDescent="0.25">
      <c r="A111" s="44" t="s">
        <v>209</v>
      </c>
      <c r="B111" s="45" t="s">
        <v>210</v>
      </c>
      <c r="C111" s="45"/>
      <c r="D111" s="45"/>
      <c r="E111" s="45"/>
      <c r="F111" s="46">
        <v>1405000</v>
      </c>
      <c r="G111" s="46">
        <v>1405000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1405000</v>
      </c>
      <c r="P111" s="46">
        <v>1405000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185650.02</v>
      </c>
      <c r="Z111" s="46">
        <v>0</v>
      </c>
      <c r="AA111" s="46">
        <v>0</v>
      </c>
      <c r="AB111" s="46">
        <v>185650.02</v>
      </c>
      <c r="AC111" s="46">
        <v>-185650.02</v>
      </c>
      <c r="AD111" s="46">
        <v>0</v>
      </c>
      <c r="AE111" s="47">
        <v>0.13213524555160142</v>
      </c>
      <c r="AF111" s="57">
        <f t="shared" si="2"/>
        <v>13.213524555160141</v>
      </c>
      <c r="AG111" s="58">
        <f t="shared" si="3"/>
        <v>13.213524555160141</v>
      </c>
      <c r="AH111" s="46">
        <v>0</v>
      </c>
      <c r="AI111" s="33"/>
    </row>
    <row r="112" spans="1:35" ht="25.5" outlineLevel="2" x14ac:dyDescent="0.25">
      <c r="A112" s="44" t="s">
        <v>211</v>
      </c>
      <c r="B112" s="45" t="s">
        <v>212</v>
      </c>
      <c r="C112" s="45"/>
      <c r="D112" s="45"/>
      <c r="E112" s="45"/>
      <c r="F112" s="46">
        <v>225000</v>
      </c>
      <c r="G112" s="46">
        <v>225000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225000</v>
      </c>
      <c r="P112" s="46">
        <v>225000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B112" s="46">
        <v>0</v>
      </c>
      <c r="AC112" s="46">
        <v>0</v>
      </c>
      <c r="AD112" s="46">
        <v>0</v>
      </c>
      <c r="AE112" s="47">
        <v>0</v>
      </c>
      <c r="AF112" s="57">
        <f t="shared" si="2"/>
        <v>0</v>
      </c>
      <c r="AG112" s="58">
        <f t="shared" si="3"/>
        <v>0</v>
      </c>
      <c r="AH112" s="46">
        <v>0</v>
      </c>
      <c r="AI112" s="33"/>
    </row>
    <row r="113" spans="1:35" s="20" customFormat="1" ht="76.5" x14ac:dyDescent="0.25">
      <c r="A113" s="22" t="s">
        <v>213</v>
      </c>
      <c r="B113" s="23" t="s">
        <v>214</v>
      </c>
      <c r="C113" s="23"/>
      <c r="D113" s="23"/>
      <c r="E113" s="23"/>
      <c r="F113" s="24">
        <v>515000</v>
      </c>
      <c r="G113" s="24">
        <v>515000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515000</v>
      </c>
      <c r="P113" s="24">
        <v>515000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35487</v>
      </c>
      <c r="Z113" s="24">
        <v>0</v>
      </c>
      <c r="AA113" s="24">
        <v>0</v>
      </c>
      <c r="AB113" s="24">
        <v>35487</v>
      </c>
      <c r="AC113" s="24">
        <v>-35487</v>
      </c>
      <c r="AD113" s="24">
        <v>0</v>
      </c>
      <c r="AE113" s="25">
        <v>6.8906796116504854E-2</v>
      </c>
      <c r="AF113" s="52">
        <f t="shared" si="2"/>
        <v>6.8906796116504854</v>
      </c>
      <c r="AG113" s="53">
        <f t="shared" si="3"/>
        <v>6.8906796116504854</v>
      </c>
      <c r="AH113" s="24">
        <v>0</v>
      </c>
      <c r="AI113" s="19"/>
    </row>
    <row r="114" spans="1:35" ht="25.5" outlineLevel="2" x14ac:dyDescent="0.25">
      <c r="A114" s="44" t="s">
        <v>215</v>
      </c>
      <c r="B114" s="45" t="s">
        <v>216</v>
      </c>
      <c r="C114" s="45"/>
      <c r="D114" s="45"/>
      <c r="E114" s="45"/>
      <c r="F114" s="46">
        <v>120000</v>
      </c>
      <c r="G114" s="46">
        <v>50000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120000</v>
      </c>
      <c r="P114" s="46">
        <v>50000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B114" s="46">
        <v>0</v>
      </c>
      <c r="AC114" s="46">
        <v>0</v>
      </c>
      <c r="AD114" s="46">
        <v>0</v>
      </c>
      <c r="AE114" s="47">
        <v>0</v>
      </c>
      <c r="AF114" s="57">
        <f t="shared" ref="AF114:AF119" si="4">Y114/F114*100</f>
        <v>0</v>
      </c>
      <c r="AG114" s="58">
        <f t="shared" ref="AG114:AG119" si="5">Y114/G114*100</f>
        <v>0</v>
      </c>
      <c r="AH114" s="46">
        <v>0</v>
      </c>
      <c r="AI114" s="33"/>
    </row>
    <row r="115" spans="1:35" ht="25.5" outlineLevel="2" x14ac:dyDescent="0.25">
      <c r="A115" s="44" t="s">
        <v>217</v>
      </c>
      <c r="B115" s="45" t="s">
        <v>218</v>
      </c>
      <c r="C115" s="45"/>
      <c r="D115" s="45"/>
      <c r="E115" s="45"/>
      <c r="F115" s="46">
        <v>40000</v>
      </c>
      <c r="G115" s="46">
        <v>110000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40000</v>
      </c>
      <c r="P115" s="46">
        <v>110000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A115" s="46">
        <v>0</v>
      </c>
      <c r="AB115" s="46">
        <v>0</v>
      </c>
      <c r="AC115" s="46">
        <v>0</v>
      </c>
      <c r="AD115" s="46">
        <v>0</v>
      </c>
      <c r="AE115" s="47">
        <v>0</v>
      </c>
      <c r="AF115" s="57">
        <f t="shared" si="4"/>
        <v>0</v>
      </c>
      <c r="AG115" s="58">
        <f t="shared" si="5"/>
        <v>0</v>
      </c>
      <c r="AH115" s="46">
        <v>0</v>
      </c>
      <c r="AI115" s="33"/>
    </row>
    <row r="116" spans="1:35" ht="38.25" outlineLevel="2" x14ac:dyDescent="0.25">
      <c r="A116" s="44" t="s">
        <v>219</v>
      </c>
      <c r="B116" s="45" t="s">
        <v>220</v>
      </c>
      <c r="C116" s="45"/>
      <c r="D116" s="45"/>
      <c r="E116" s="45"/>
      <c r="F116" s="46">
        <v>130000</v>
      </c>
      <c r="G116" s="46">
        <v>130000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130000</v>
      </c>
      <c r="P116" s="46">
        <v>130000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A116" s="46">
        <v>0</v>
      </c>
      <c r="AB116" s="46">
        <v>0</v>
      </c>
      <c r="AC116" s="46">
        <v>0</v>
      </c>
      <c r="AD116" s="46">
        <v>0</v>
      </c>
      <c r="AE116" s="47">
        <v>0</v>
      </c>
      <c r="AF116" s="57">
        <f t="shared" si="4"/>
        <v>0</v>
      </c>
      <c r="AG116" s="58">
        <f t="shared" si="5"/>
        <v>0</v>
      </c>
      <c r="AH116" s="46">
        <v>0</v>
      </c>
      <c r="AI116" s="33"/>
    </row>
    <row r="117" spans="1:35" ht="38.25" outlineLevel="2" x14ac:dyDescent="0.25">
      <c r="A117" s="44" t="s">
        <v>221</v>
      </c>
      <c r="B117" s="45" t="s">
        <v>222</v>
      </c>
      <c r="C117" s="45"/>
      <c r="D117" s="45"/>
      <c r="E117" s="45"/>
      <c r="F117" s="46">
        <v>120000</v>
      </c>
      <c r="G117" s="46">
        <v>120000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120000</v>
      </c>
      <c r="P117" s="46">
        <v>120000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35487</v>
      </c>
      <c r="Z117" s="46">
        <v>0</v>
      </c>
      <c r="AA117" s="46">
        <v>0</v>
      </c>
      <c r="AB117" s="46">
        <v>35487</v>
      </c>
      <c r="AC117" s="46">
        <v>-35487</v>
      </c>
      <c r="AD117" s="46">
        <v>0</v>
      </c>
      <c r="AE117" s="47">
        <v>0.29572500000000002</v>
      </c>
      <c r="AF117" s="57">
        <f t="shared" si="4"/>
        <v>29.572500000000002</v>
      </c>
      <c r="AG117" s="58">
        <f t="shared" si="5"/>
        <v>29.572500000000002</v>
      </c>
      <c r="AH117" s="46">
        <v>0</v>
      </c>
      <c r="AI117" s="33"/>
    </row>
    <row r="118" spans="1:35" ht="51" outlineLevel="2" x14ac:dyDescent="0.25">
      <c r="A118" s="44" t="s">
        <v>223</v>
      </c>
      <c r="B118" s="45" t="s">
        <v>224</v>
      </c>
      <c r="C118" s="45"/>
      <c r="D118" s="45"/>
      <c r="E118" s="45"/>
      <c r="F118" s="46">
        <v>105000</v>
      </c>
      <c r="G118" s="46">
        <v>105000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105000</v>
      </c>
      <c r="P118" s="46">
        <v>105000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Z118" s="46">
        <v>0</v>
      </c>
      <c r="AA118" s="46">
        <v>0</v>
      </c>
      <c r="AB118" s="46">
        <v>0</v>
      </c>
      <c r="AC118" s="46">
        <v>0</v>
      </c>
      <c r="AD118" s="46">
        <v>0</v>
      </c>
      <c r="AE118" s="47">
        <v>0</v>
      </c>
      <c r="AF118" s="57">
        <f t="shared" si="4"/>
        <v>0</v>
      </c>
      <c r="AG118" s="58">
        <f t="shared" si="5"/>
        <v>0</v>
      </c>
      <c r="AH118" s="46">
        <v>0</v>
      </c>
      <c r="AI118" s="33"/>
    </row>
    <row r="119" spans="1:35" s="20" customFormat="1" ht="29.25" customHeight="1" outlineLevel="2" x14ac:dyDescent="0.25">
      <c r="A119" s="56" t="s">
        <v>263</v>
      </c>
      <c r="B119" s="60"/>
      <c r="C119" s="60"/>
      <c r="D119" s="60"/>
      <c r="E119" s="60"/>
      <c r="F119" s="61">
        <f>F8+F11+F18+F22+F39+F48+F73+F79+F89+F93+F95+F99+F109+F113</f>
        <v>1637173100</v>
      </c>
      <c r="G119" s="61">
        <f>G8+G11+G18+G22+G39+G48+G73+G79+G89+G93+G95+G99+G109+G113</f>
        <v>1666044022.3699999</v>
      </c>
      <c r="H119" s="61">
        <f>H8+H11+H18+H22+H39+H48+H73+H79+H89+H93+H95+H99+H109+H113</f>
        <v>0</v>
      </c>
      <c r="I119" s="61">
        <f>I8+I11+I18+I22+I39+I48+I73+I79+I89+I93+I95+I99+I109+I113</f>
        <v>0</v>
      </c>
      <c r="J119" s="61">
        <f>J8+J11+J18+J22+J39+J48+J73+J79+J89+J93+J95+J99+J109+J113</f>
        <v>0</v>
      </c>
      <c r="K119" s="61">
        <f>K8+K11+K18+K22+K39+K48+K73+K79+K89+K93+K95+K99+K109+K113</f>
        <v>0</v>
      </c>
      <c r="L119" s="61">
        <f>L8+L11+L18+L22+L39+L48+L73+L79+L89+L93+L95+L99+L109+L113</f>
        <v>0</v>
      </c>
      <c r="M119" s="61">
        <f>M8+M11+M18+M22+M39+M48+M73+M79+M89+M93+M95+M99+M109+M113</f>
        <v>0</v>
      </c>
      <c r="N119" s="61">
        <f>N8+N11+N18+N22+N39+N48+N73+N79+N89+N93+N95+N99+N109+N113</f>
        <v>0</v>
      </c>
      <c r="O119" s="61">
        <f>O8+O11+O18+O22+O39+O48+O73+O79+O89+O93+O95+O99+O109+O113</f>
        <v>1637173100</v>
      </c>
      <c r="P119" s="61">
        <f>P8+P11+P18+P22+P39+P48+P73+P79+P89+P93+P95+P99+P109+P113</f>
        <v>1666044022.3699999</v>
      </c>
      <c r="Q119" s="61">
        <f>Q8+Q11+Q18+Q22+Q39+Q48+Q73+Q79+Q89+Q93+Q95+Q99+Q109+Q113</f>
        <v>0</v>
      </c>
      <c r="R119" s="61">
        <f>R8+R11+R18+R22+R39+R48+R73+R79+R89+R93+R95+R99+R109+R113</f>
        <v>0</v>
      </c>
      <c r="S119" s="61">
        <f>S8+S11+S18+S22+S39+S48+S73+S79+S89+S93+S95+S99+S109+S113</f>
        <v>0</v>
      </c>
      <c r="T119" s="61">
        <f>T8+T11+T18+T22+T39+T48+T73+T79+T89+T93+T95+T99+T109+T113</f>
        <v>0</v>
      </c>
      <c r="U119" s="61">
        <f>U8+U11+U18+U22+U39+U48+U73+U79+U89+U93+U95+U99+U109+U113</f>
        <v>0</v>
      </c>
      <c r="V119" s="61">
        <f>V8+V11+V18+V22+V39+V48+V73+V79+V89+V93+V95+V99+V109+V113</f>
        <v>0</v>
      </c>
      <c r="W119" s="61">
        <f>W8+W11+W18+W22+W39+W48+W73+W79+W89+W93+W95+W99+W109+W113</f>
        <v>0</v>
      </c>
      <c r="X119" s="61">
        <f>X8+X11+X18+X22+X39+X48+X73+X79+X89+X93+X95+X99+X109+X113</f>
        <v>0</v>
      </c>
      <c r="Y119" s="61">
        <f>Y8+Y11+Y18+Y22+Y39+Y48+Y73+Y79+Y89+Y93+Y95+Y99+Y109+Y113</f>
        <v>216797761.68000001</v>
      </c>
      <c r="Z119" s="61">
        <f>Z8+Z11+Z18+Z22+Z39+Z48+Z73+Z79+Z89+Z93+Z95+Z99+Z109+Z113</f>
        <v>0</v>
      </c>
      <c r="AA119" s="61">
        <f>AA8+AA11+AA18+AA22+AA39+AA48+AA73+AA79+AA89+AA93+AA95+AA99+AA109+AA113</f>
        <v>0</v>
      </c>
      <c r="AB119" s="61">
        <f>AB8+AB11+AB18+AB22+AB39+AB48+AB73+AB79+AB89+AB93+AB95+AB99+AB109+AB113</f>
        <v>216797761.68000001</v>
      </c>
      <c r="AC119" s="61">
        <f>AC8+AC11+AC18+AC22+AC39+AC48+AC73+AC79+AC89+AC93+AC95+AC99+AC109+AC113</f>
        <v>-216797761.68000001</v>
      </c>
      <c r="AD119" s="61">
        <f>AD8+AD11+AD18+AD22+AD39+AD48+AD73+AD79+AD89+AD93+AD95+AD99+AD109+AD113</f>
        <v>0</v>
      </c>
      <c r="AE119" s="61">
        <f>AE8+AE11+AE18+AE22+AE39+AE48+AE73+AE79+AE89+AE93+AE95+AE99+AE109+AE113</f>
        <v>1.4082122156295067</v>
      </c>
      <c r="AF119" s="62">
        <f t="shared" si="4"/>
        <v>13.242201553397134</v>
      </c>
      <c r="AG119" s="63">
        <f t="shared" si="5"/>
        <v>13.012727080980632</v>
      </c>
      <c r="AH119" s="24"/>
      <c r="AI119" s="19"/>
    </row>
    <row r="120" spans="1:35" s="20" customFormat="1" ht="38.25" x14ac:dyDescent="0.25">
      <c r="A120" s="22" t="s">
        <v>225</v>
      </c>
      <c r="B120" s="23" t="s">
        <v>226</v>
      </c>
      <c r="C120" s="23"/>
      <c r="D120" s="23"/>
      <c r="E120" s="23"/>
      <c r="F120" s="24">
        <v>84399000</v>
      </c>
      <c r="G120" s="24">
        <v>88974000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84399000</v>
      </c>
      <c r="P120" s="24">
        <v>88974000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16823003.530000001</v>
      </c>
      <c r="Z120" s="24">
        <v>0</v>
      </c>
      <c r="AA120" s="24">
        <v>0</v>
      </c>
      <c r="AB120" s="24">
        <v>16823003.530000001</v>
      </c>
      <c r="AC120" s="24">
        <v>-16823003.530000001</v>
      </c>
      <c r="AD120" s="24">
        <v>0</v>
      </c>
      <c r="AE120" s="25">
        <v>0.18907774776901118</v>
      </c>
      <c r="AF120" s="52">
        <f t="shared" si="2"/>
        <v>19.932704806928996</v>
      </c>
      <c r="AG120" s="53">
        <f t="shared" si="3"/>
        <v>18.907774776901118</v>
      </c>
      <c r="AH120" s="24">
        <v>0</v>
      </c>
      <c r="AI120" s="19"/>
    </row>
    <row r="121" spans="1:35" outlineLevel="1" x14ac:dyDescent="0.25">
      <c r="A121" s="44" t="s">
        <v>227</v>
      </c>
      <c r="B121" s="45" t="s">
        <v>228</v>
      </c>
      <c r="C121" s="45"/>
      <c r="D121" s="45"/>
      <c r="E121" s="45"/>
      <c r="F121" s="46">
        <v>3664000</v>
      </c>
      <c r="G121" s="46">
        <v>3779000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3664000</v>
      </c>
      <c r="P121" s="46">
        <v>3779000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778030.82</v>
      </c>
      <c r="Z121" s="46">
        <v>0</v>
      </c>
      <c r="AA121" s="46">
        <v>0</v>
      </c>
      <c r="AB121" s="46">
        <v>778030.82</v>
      </c>
      <c r="AC121" s="46">
        <v>-778030.82</v>
      </c>
      <c r="AD121" s="46">
        <v>0</v>
      </c>
      <c r="AE121" s="47">
        <v>0.2058827255887801</v>
      </c>
      <c r="AF121" s="57">
        <f t="shared" si="2"/>
        <v>21.234465611353713</v>
      </c>
      <c r="AG121" s="58">
        <f t="shared" si="3"/>
        <v>20.58827255887801</v>
      </c>
      <c r="AH121" s="46">
        <v>0</v>
      </c>
      <c r="AI121" s="33"/>
    </row>
    <row r="122" spans="1:35" ht="25.5" outlineLevel="1" x14ac:dyDescent="0.25">
      <c r="A122" s="44" t="s">
        <v>229</v>
      </c>
      <c r="B122" s="45" t="s">
        <v>230</v>
      </c>
      <c r="C122" s="45"/>
      <c r="D122" s="45"/>
      <c r="E122" s="45"/>
      <c r="F122" s="46">
        <v>69345000</v>
      </c>
      <c r="G122" s="46">
        <v>73428000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69345000</v>
      </c>
      <c r="P122" s="46">
        <v>73428000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13847970.58</v>
      </c>
      <c r="Z122" s="46">
        <v>0</v>
      </c>
      <c r="AA122" s="46">
        <v>0</v>
      </c>
      <c r="AB122" s="46">
        <v>13847970.58</v>
      </c>
      <c r="AC122" s="46">
        <v>-13847970.58</v>
      </c>
      <c r="AD122" s="46">
        <v>0</v>
      </c>
      <c r="AE122" s="47">
        <v>0.18859250667320368</v>
      </c>
      <c r="AF122" s="57">
        <f t="shared" si="2"/>
        <v>19.96967420866681</v>
      </c>
      <c r="AG122" s="58">
        <f t="shared" si="3"/>
        <v>18.859250667320367</v>
      </c>
      <c r="AH122" s="46">
        <v>0</v>
      </c>
      <c r="AI122" s="33"/>
    </row>
    <row r="123" spans="1:35" ht="25.5" outlineLevel="1" x14ac:dyDescent="0.25">
      <c r="A123" s="44" t="s">
        <v>231</v>
      </c>
      <c r="B123" s="45" t="s">
        <v>232</v>
      </c>
      <c r="C123" s="45"/>
      <c r="D123" s="45"/>
      <c r="E123" s="45"/>
      <c r="F123" s="46">
        <v>6092000</v>
      </c>
      <c r="G123" s="46">
        <v>6320000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6092000</v>
      </c>
      <c r="P123" s="46">
        <v>6320000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1231051.31</v>
      </c>
      <c r="Z123" s="46">
        <v>0</v>
      </c>
      <c r="AA123" s="46">
        <v>0</v>
      </c>
      <c r="AB123" s="46">
        <v>1231051.31</v>
      </c>
      <c r="AC123" s="46">
        <v>-1231051.31</v>
      </c>
      <c r="AD123" s="46">
        <v>0</v>
      </c>
      <c r="AE123" s="47">
        <v>0.19478659968354431</v>
      </c>
      <c r="AF123" s="57">
        <f t="shared" si="2"/>
        <v>20.207670879842418</v>
      </c>
      <c r="AG123" s="58">
        <f t="shared" si="3"/>
        <v>19.478659968354432</v>
      </c>
      <c r="AH123" s="46">
        <v>0</v>
      </c>
      <c r="AI123" s="33"/>
    </row>
    <row r="124" spans="1:35" ht="25.5" outlineLevel="2" x14ac:dyDescent="0.25">
      <c r="A124" s="44" t="s">
        <v>233</v>
      </c>
      <c r="B124" s="45" t="s">
        <v>234</v>
      </c>
      <c r="C124" s="45"/>
      <c r="D124" s="45"/>
      <c r="E124" s="45"/>
      <c r="F124" s="46">
        <v>3587000</v>
      </c>
      <c r="G124" s="46">
        <v>3700000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3587000</v>
      </c>
      <c r="P124" s="46">
        <v>3700000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761077.5</v>
      </c>
      <c r="Z124" s="46">
        <v>0</v>
      </c>
      <c r="AA124" s="46">
        <v>0</v>
      </c>
      <c r="AB124" s="46">
        <v>761077.5</v>
      </c>
      <c r="AC124" s="46">
        <v>-761077.5</v>
      </c>
      <c r="AD124" s="46">
        <v>0</v>
      </c>
      <c r="AE124" s="47">
        <v>0.20569662162162161</v>
      </c>
      <c r="AF124" s="57">
        <f t="shared" si="2"/>
        <v>21.217660998048508</v>
      </c>
      <c r="AG124" s="58">
        <f t="shared" si="3"/>
        <v>20.56966216216216</v>
      </c>
      <c r="AH124" s="46">
        <v>0</v>
      </c>
      <c r="AI124" s="33"/>
    </row>
    <row r="125" spans="1:35" ht="25.5" outlineLevel="2" x14ac:dyDescent="0.25">
      <c r="A125" s="44" t="s">
        <v>235</v>
      </c>
      <c r="B125" s="45" t="s">
        <v>236</v>
      </c>
      <c r="C125" s="45"/>
      <c r="D125" s="45"/>
      <c r="E125" s="45"/>
      <c r="F125" s="46">
        <v>2505000</v>
      </c>
      <c r="G125" s="46">
        <v>2620000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2505000</v>
      </c>
      <c r="P125" s="46">
        <v>2620000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469973.81</v>
      </c>
      <c r="Z125" s="46">
        <v>0</v>
      </c>
      <c r="AA125" s="46">
        <v>0</v>
      </c>
      <c r="AB125" s="46">
        <v>469973.81</v>
      </c>
      <c r="AC125" s="46">
        <v>-469973.81</v>
      </c>
      <c r="AD125" s="46">
        <v>0</v>
      </c>
      <c r="AE125" s="47">
        <v>0.17937931679389313</v>
      </c>
      <c r="AF125" s="57">
        <f t="shared" si="2"/>
        <v>18.761429540918165</v>
      </c>
      <c r="AG125" s="58">
        <f t="shared" si="3"/>
        <v>17.937931679389312</v>
      </c>
      <c r="AH125" s="46">
        <v>0</v>
      </c>
      <c r="AI125" s="33"/>
    </row>
    <row r="126" spans="1:35" ht="25.5" outlineLevel="1" x14ac:dyDescent="0.25">
      <c r="A126" s="44" t="s">
        <v>237</v>
      </c>
      <c r="B126" s="45" t="s">
        <v>238</v>
      </c>
      <c r="C126" s="45"/>
      <c r="D126" s="45"/>
      <c r="E126" s="45"/>
      <c r="F126" s="46">
        <v>5298000</v>
      </c>
      <c r="G126" s="46">
        <v>5447000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5298000</v>
      </c>
      <c r="P126" s="46">
        <v>5447000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965950.82</v>
      </c>
      <c r="Z126" s="46">
        <v>0</v>
      </c>
      <c r="AA126" s="46">
        <v>0</v>
      </c>
      <c r="AB126" s="46">
        <v>965950.82</v>
      </c>
      <c r="AC126" s="46">
        <v>-965950.82</v>
      </c>
      <c r="AD126" s="46">
        <v>0</v>
      </c>
      <c r="AE126" s="47">
        <v>0.17733629888011748</v>
      </c>
      <c r="AF126" s="57">
        <f t="shared" si="2"/>
        <v>18.232367308418272</v>
      </c>
      <c r="AG126" s="58">
        <f t="shared" si="3"/>
        <v>17.733629888011748</v>
      </c>
      <c r="AH126" s="46">
        <v>0</v>
      </c>
      <c r="AI126" s="33"/>
    </row>
    <row r="127" spans="1:35" ht="25.5" outlineLevel="2" x14ac:dyDescent="0.25">
      <c r="A127" s="44" t="s">
        <v>239</v>
      </c>
      <c r="B127" s="45" t="s">
        <v>240</v>
      </c>
      <c r="C127" s="45"/>
      <c r="D127" s="45"/>
      <c r="E127" s="45"/>
      <c r="F127" s="46">
        <v>2457000</v>
      </c>
      <c r="G127" s="46">
        <v>2528000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2457000</v>
      </c>
      <c r="P127" s="46">
        <v>2528000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492075.76</v>
      </c>
      <c r="Z127" s="46">
        <v>0</v>
      </c>
      <c r="AA127" s="46">
        <v>0</v>
      </c>
      <c r="AB127" s="46">
        <v>492075.76</v>
      </c>
      <c r="AC127" s="46">
        <v>-492075.76</v>
      </c>
      <c r="AD127" s="46">
        <v>0</v>
      </c>
      <c r="AE127" s="47">
        <v>0.19465022151898734</v>
      </c>
      <c r="AF127" s="57">
        <f t="shared" si="2"/>
        <v>20.02750345950346</v>
      </c>
      <c r="AG127" s="58">
        <f t="shared" si="3"/>
        <v>19.465022151898733</v>
      </c>
      <c r="AH127" s="46">
        <v>0</v>
      </c>
      <c r="AI127" s="33"/>
    </row>
    <row r="128" spans="1:35" ht="25.5" outlineLevel="2" x14ac:dyDescent="0.25">
      <c r="A128" s="44" t="s">
        <v>241</v>
      </c>
      <c r="B128" s="45" t="s">
        <v>242</v>
      </c>
      <c r="C128" s="45"/>
      <c r="D128" s="45"/>
      <c r="E128" s="45"/>
      <c r="F128" s="46">
        <v>2841000</v>
      </c>
      <c r="G128" s="46">
        <v>2919000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2841000</v>
      </c>
      <c r="P128" s="46">
        <v>2919000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473875.06</v>
      </c>
      <c r="Z128" s="46">
        <v>0</v>
      </c>
      <c r="AA128" s="46">
        <v>0</v>
      </c>
      <c r="AB128" s="46">
        <v>473875.06</v>
      </c>
      <c r="AC128" s="46">
        <v>-473875.06</v>
      </c>
      <c r="AD128" s="46">
        <v>0</v>
      </c>
      <c r="AE128" s="47">
        <v>0.16234157588215142</v>
      </c>
      <c r="AF128" s="57">
        <f t="shared" si="2"/>
        <v>16.679868356212602</v>
      </c>
      <c r="AG128" s="58">
        <f t="shared" si="3"/>
        <v>16.234157588215144</v>
      </c>
      <c r="AH128" s="46">
        <v>0</v>
      </c>
      <c r="AI128" s="33"/>
    </row>
    <row r="129" spans="1:35" s="20" customFormat="1" x14ac:dyDescent="0.25">
      <c r="A129" s="22" t="s">
        <v>243</v>
      </c>
      <c r="B129" s="23" t="s">
        <v>244</v>
      </c>
      <c r="C129" s="23"/>
      <c r="D129" s="23"/>
      <c r="E129" s="23"/>
      <c r="F129" s="24">
        <v>64434900</v>
      </c>
      <c r="G129" s="24">
        <v>66414400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64434900</v>
      </c>
      <c r="P129" s="24">
        <v>66414400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12423950.57</v>
      </c>
      <c r="Z129" s="24">
        <v>0</v>
      </c>
      <c r="AA129" s="24">
        <v>0</v>
      </c>
      <c r="AB129" s="24">
        <v>12423950.57</v>
      </c>
      <c r="AC129" s="24">
        <v>-12423950.57</v>
      </c>
      <c r="AD129" s="24">
        <v>0</v>
      </c>
      <c r="AE129" s="25">
        <v>0.18706712053410104</v>
      </c>
      <c r="AF129" s="52">
        <f t="shared" si="2"/>
        <v>19.281399629703781</v>
      </c>
      <c r="AG129" s="53">
        <f t="shared" si="3"/>
        <v>18.706712053410104</v>
      </c>
      <c r="AH129" s="24">
        <v>0</v>
      </c>
      <c r="AI129" s="19"/>
    </row>
    <row r="130" spans="1:35" ht="25.5" outlineLevel="1" x14ac:dyDescent="0.25">
      <c r="A130" s="44" t="s">
        <v>245</v>
      </c>
      <c r="B130" s="45" t="s">
        <v>246</v>
      </c>
      <c r="C130" s="45"/>
      <c r="D130" s="45"/>
      <c r="E130" s="45"/>
      <c r="F130" s="46">
        <v>580000</v>
      </c>
      <c r="G130" s="46">
        <v>595100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580000</v>
      </c>
      <c r="P130" s="46">
        <v>595100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82400</v>
      </c>
      <c r="Z130" s="46">
        <v>0</v>
      </c>
      <c r="AA130" s="46">
        <v>0</v>
      </c>
      <c r="AB130" s="46">
        <v>82400</v>
      </c>
      <c r="AC130" s="46">
        <v>-82400</v>
      </c>
      <c r="AD130" s="46">
        <v>0</v>
      </c>
      <c r="AE130" s="47">
        <v>0.138464123676693</v>
      </c>
      <c r="AF130" s="57">
        <f t="shared" ref="AF130:AF134" si="6">Y130/F130*100</f>
        <v>14.206896551724139</v>
      </c>
      <c r="AG130" s="58">
        <f t="shared" ref="AG130:AG134" si="7">Y130/G130*100</f>
        <v>13.8464123676693</v>
      </c>
      <c r="AH130" s="46">
        <v>0</v>
      </c>
      <c r="AI130" s="33"/>
    </row>
    <row r="131" spans="1:35" ht="38.25" outlineLevel="1" x14ac:dyDescent="0.25">
      <c r="A131" s="44" t="s">
        <v>247</v>
      </c>
      <c r="B131" s="45" t="s">
        <v>248</v>
      </c>
      <c r="C131" s="45"/>
      <c r="D131" s="45"/>
      <c r="E131" s="45"/>
      <c r="F131" s="46">
        <v>49895000</v>
      </c>
      <c r="G131" s="46">
        <v>51559400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49895000</v>
      </c>
      <c r="P131" s="46">
        <v>51559400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9957648.6199999992</v>
      </c>
      <c r="Z131" s="46">
        <v>0</v>
      </c>
      <c r="AA131" s="46">
        <v>0</v>
      </c>
      <c r="AB131" s="46">
        <v>9957648.6199999992</v>
      </c>
      <c r="AC131" s="46">
        <v>-9957648.6199999992</v>
      </c>
      <c r="AD131" s="46">
        <v>0</v>
      </c>
      <c r="AE131" s="47">
        <v>0.19312964503078003</v>
      </c>
      <c r="AF131" s="57">
        <f t="shared" si="6"/>
        <v>19.957207375488526</v>
      </c>
      <c r="AG131" s="58">
        <f t="shared" si="7"/>
        <v>19.312964503078</v>
      </c>
      <c r="AH131" s="46">
        <v>0</v>
      </c>
      <c r="AI131" s="33"/>
    </row>
    <row r="132" spans="1:35" ht="38.25" outlineLevel="1" x14ac:dyDescent="0.25">
      <c r="A132" s="44" t="s">
        <v>249</v>
      </c>
      <c r="B132" s="45" t="s">
        <v>250</v>
      </c>
      <c r="C132" s="45"/>
      <c r="D132" s="45"/>
      <c r="E132" s="45"/>
      <c r="F132" s="46">
        <v>12459900</v>
      </c>
      <c r="G132" s="46">
        <v>12459900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12459900</v>
      </c>
      <c r="P132" s="46">
        <v>12459900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1597372.95</v>
      </c>
      <c r="Z132" s="46">
        <v>0</v>
      </c>
      <c r="AA132" s="46">
        <v>0</v>
      </c>
      <c r="AB132" s="46">
        <v>1597372.95</v>
      </c>
      <c r="AC132" s="46">
        <v>-1597372.95</v>
      </c>
      <c r="AD132" s="46">
        <v>0</v>
      </c>
      <c r="AE132" s="47">
        <v>0.12820110514530614</v>
      </c>
      <c r="AF132" s="57">
        <f t="shared" si="6"/>
        <v>12.820110514530613</v>
      </c>
      <c r="AG132" s="58">
        <f t="shared" si="7"/>
        <v>12.820110514530613</v>
      </c>
      <c r="AH132" s="46">
        <v>0</v>
      </c>
      <c r="AI132" s="33"/>
    </row>
    <row r="133" spans="1:35" ht="38.25" outlineLevel="1" x14ac:dyDescent="0.25">
      <c r="A133" s="44" t="s">
        <v>251</v>
      </c>
      <c r="B133" s="45" t="s">
        <v>252</v>
      </c>
      <c r="C133" s="45"/>
      <c r="D133" s="45"/>
      <c r="E133" s="45"/>
      <c r="F133" s="46">
        <v>1500000</v>
      </c>
      <c r="G133" s="46">
        <v>1800000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1500000</v>
      </c>
      <c r="P133" s="46">
        <v>1800000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786529</v>
      </c>
      <c r="Z133" s="46">
        <v>0</v>
      </c>
      <c r="AA133" s="46">
        <v>0</v>
      </c>
      <c r="AB133" s="46">
        <v>786529</v>
      </c>
      <c r="AC133" s="46">
        <v>-786529</v>
      </c>
      <c r="AD133" s="46">
        <v>0</v>
      </c>
      <c r="AE133" s="47">
        <v>0.43696055555555557</v>
      </c>
      <c r="AF133" s="57">
        <f t="shared" si="6"/>
        <v>52.435266666666671</v>
      </c>
      <c r="AG133" s="58">
        <f t="shared" si="7"/>
        <v>43.69605555555556</v>
      </c>
      <c r="AH133" s="46">
        <v>0</v>
      </c>
      <c r="AI133" s="33"/>
    </row>
    <row r="134" spans="1:35" s="20" customFormat="1" ht="25.5" outlineLevel="1" x14ac:dyDescent="0.25">
      <c r="A134" s="56" t="s">
        <v>264</v>
      </c>
      <c r="B134" s="60"/>
      <c r="C134" s="60"/>
      <c r="D134" s="60"/>
      <c r="E134" s="60"/>
      <c r="F134" s="61">
        <f>F120+F129</f>
        <v>148833900</v>
      </c>
      <c r="G134" s="61">
        <f t="shared" ref="G134:Y134" si="8">G120+G129</f>
        <v>155388400</v>
      </c>
      <c r="H134" s="61">
        <f t="shared" si="8"/>
        <v>0</v>
      </c>
      <c r="I134" s="61">
        <f t="shared" si="8"/>
        <v>0</v>
      </c>
      <c r="J134" s="61">
        <f t="shared" si="8"/>
        <v>0</v>
      </c>
      <c r="K134" s="61">
        <f t="shared" si="8"/>
        <v>0</v>
      </c>
      <c r="L134" s="61">
        <f t="shared" si="8"/>
        <v>0</v>
      </c>
      <c r="M134" s="61">
        <f t="shared" si="8"/>
        <v>0</v>
      </c>
      <c r="N134" s="61">
        <f t="shared" si="8"/>
        <v>0</v>
      </c>
      <c r="O134" s="61">
        <f t="shared" si="8"/>
        <v>148833900</v>
      </c>
      <c r="P134" s="61">
        <f t="shared" si="8"/>
        <v>155388400</v>
      </c>
      <c r="Q134" s="61">
        <f t="shared" si="8"/>
        <v>0</v>
      </c>
      <c r="R134" s="61">
        <f t="shared" si="8"/>
        <v>0</v>
      </c>
      <c r="S134" s="61">
        <f t="shared" si="8"/>
        <v>0</v>
      </c>
      <c r="T134" s="61">
        <f t="shared" si="8"/>
        <v>0</v>
      </c>
      <c r="U134" s="61">
        <f t="shared" si="8"/>
        <v>0</v>
      </c>
      <c r="V134" s="61">
        <f t="shared" si="8"/>
        <v>0</v>
      </c>
      <c r="W134" s="61">
        <f t="shared" si="8"/>
        <v>0</v>
      </c>
      <c r="X134" s="61">
        <f t="shared" si="8"/>
        <v>0</v>
      </c>
      <c r="Y134" s="61">
        <f t="shared" si="8"/>
        <v>29246954.100000001</v>
      </c>
      <c r="Z134" s="61"/>
      <c r="AA134" s="61"/>
      <c r="AB134" s="61"/>
      <c r="AC134" s="61"/>
      <c r="AD134" s="61"/>
      <c r="AE134" s="64"/>
      <c r="AF134" s="62">
        <f t="shared" si="6"/>
        <v>19.650734207730903</v>
      </c>
      <c r="AG134" s="63">
        <f t="shared" si="7"/>
        <v>18.821838760164852</v>
      </c>
      <c r="AH134" s="24"/>
      <c r="AI134" s="19"/>
    </row>
    <row r="135" spans="1:35" s="20" customFormat="1" ht="12.75" customHeight="1" x14ac:dyDescent="0.25">
      <c r="A135" s="26" t="s">
        <v>253</v>
      </c>
      <c r="B135" s="27"/>
      <c r="C135" s="27"/>
      <c r="D135" s="27"/>
      <c r="E135" s="27"/>
      <c r="F135" s="28">
        <v>1786007000</v>
      </c>
      <c r="G135" s="28">
        <v>1821432422.3699999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1786007000</v>
      </c>
      <c r="P135" s="28">
        <v>1821432422.3699999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246044715.78</v>
      </c>
      <c r="Z135" s="28">
        <v>0</v>
      </c>
      <c r="AA135" s="28">
        <v>0</v>
      </c>
      <c r="AB135" s="28">
        <v>246044715.78</v>
      </c>
      <c r="AC135" s="28">
        <v>-246044715.78</v>
      </c>
      <c r="AD135" s="28">
        <v>0</v>
      </c>
      <c r="AE135" s="29">
        <v>0.13508308777102643</v>
      </c>
      <c r="AF135" s="52">
        <f t="shared" si="2"/>
        <v>13.776245881455113</v>
      </c>
      <c r="AG135" s="53">
        <f t="shared" si="3"/>
        <v>13.508308777102645</v>
      </c>
      <c r="AH135" s="28">
        <v>0</v>
      </c>
      <c r="AI135" s="19"/>
    </row>
    <row r="136" spans="1:35" ht="12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 t="s">
        <v>1</v>
      </c>
      <c r="S136" s="33"/>
      <c r="T136" s="33"/>
      <c r="U136" s="33"/>
      <c r="V136" s="33"/>
      <c r="W136" s="33"/>
      <c r="X136" s="33" t="s">
        <v>1</v>
      </c>
      <c r="Y136" s="33"/>
      <c r="Z136" s="33"/>
      <c r="AA136" s="33"/>
      <c r="AB136" s="33" t="s">
        <v>1</v>
      </c>
      <c r="AC136" s="33"/>
      <c r="AD136" s="33"/>
      <c r="AE136" s="33"/>
      <c r="AF136" s="50"/>
      <c r="AG136" s="50"/>
      <c r="AH136" s="33"/>
      <c r="AI136" s="33"/>
    </row>
    <row r="137" spans="1:35" x14ac:dyDescent="0.25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48"/>
      <c r="Z137" s="48"/>
      <c r="AA137" s="48"/>
      <c r="AB137" s="48"/>
      <c r="AC137" s="48"/>
      <c r="AD137" s="48"/>
      <c r="AE137" s="48"/>
      <c r="AF137" s="54"/>
      <c r="AG137" s="54"/>
      <c r="AH137" s="48"/>
      <c r="AI137" s="33"/>
    </row>
  </sheetData>
  <mergeCells count="38">
    <mergeCell ref="Y1:AG1"/>
    <mergeCell ref="A3:AG3"/>
    <mergeCell ref="AA6:AA7"/>
    <mergeCell ref="Y6:Y7"/>
    <mergeCell ref="Z6:Z7"/>
    <mergeCell ref="AC6:AC7"/>
    <mergeCell ref="AD6:AD7"/>
    <mergeCell ref="AE6:AE7"/>
    <mergeCell ref="AF6:AF7"/>
    <mergeCell ref="AG6:AG7"/>
    <mergeCell ref="AH6:AH7"/>
    <mergeCell ref="A1:G1"/>
    <mergeCell ref="A2:G2"/>
    <mergeCell ref="A4:AF4"/>
    <mergeCell ref="A5:AH5"/>
    <mergeCell ref="A6:A7"/>
    <mergeCell ref="B6:B7"/>
    <mergeCell ref="C6:C7"/>
    <mergeCell ref="D6:D7"/>
    <mergeCell ref="E6:E7"/>
    <mergeCell ref="A135:E135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F6:F7"/>
    <mergeCell ref="G6:G7"/>
    <mergeCell ref="H6:H7"/>
  </mergeCells>
  <pageMargins left="0.59027779999999996" right="0.59027779999999996" top="0.59027779999999996" bottom="0.59027779999999996" header="0.39374999999999999" footer="0.39374999999999999"/>
  <pageSetup paperSize="9" scale="71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простой отбор&lt;/VariantName&gt;&#10;  &lt;VariantLink&gt;59045720&lt;/VariantLink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5E9E736-49A2-4748-9613-5AF6A1B9302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02613003500</vt:lpstr>
      <vt:lpstr>'02613003500'!Заголовки_для_печати</vt:lpstr>
      <vt:lpstr>'02613003500'!Область_печати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Сурженко Наталья В.</dc:creator>
  <cp:lastModifiedBy>Сурженко Наталья В.</cp:lastModifiedBy>
  <cp:lastPrinted>2021-04-07T00:20:40Z</cp:lastPrinted>
  <dcterms:created xsi:type="dcterms:W3CDTF">2021-04-06T23:58:35Z</dcterms:created>
  <dcterms:modified xsi:type="dcterms:W3CDTF">2021-04-07T00:25:21Z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простой отбор(4).xlsx</vt:lpwstr>
  </property>
  <property fmtid="{D5CDD505-2E9C-101B-9397-08002B2CF9AE}" pid="3" name="Название отчета">
    <vt:lpwstr>простой отбор(4).xlsx</vt:lpwstr>
  </property>
  <property fmtid="{D5CDD505-2E9C-101B-9397-08002B2CF9AE}" pid="4" name="Версия клиента">
    <vt:lpwstr>20.2.20.2150 (.NET 4.0)</vt:lpwstr>
  </property>
  <property fmtid="{D5CDD505-2E9C-101B-9397-08002B2CF9AE}" pid="5" name="Версия базы">
    <vt:lpwstr>20.2.2923.281680454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global_2021</vt:lpwstr>
  </property>
  <property fmtid="{D5CDD505-2E9C-101B-9397-08002B2CF9AE}" pid="9" name="Пользователь">
    <vt:lpwstr>fo_6502002387_surzhenkonv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